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작성 안내" sheetId="1" state="visible" r:id="rId3"/>
    <sheet name="순회점검표" sheetId="2" state="visible" r:id="rId4"/>
    <sheet name="지적사항 관리대장" sheetId="3" state="visible" r:id="rId5"/>
  </sheets>
  <definedNames>
    <definedName function="false" hidden="false" localSheetId="1" name="_xlnm.Print_Area" vbProcedure="false">순회점검표!$A$1:$F$37</definedName>
    <definedName function="false" hidden="false" localSheetId="1" name="_xlnm.Print_Titles" vbProcedure="false">순회점검표!$7:$7</definedName>
    <definedName function="false" hidden="false" localSheetId="2" name="_xlnm.Print_Area" vbProcedure="false">'지적사항 관리대장'!$A$1:$L$41</definedName>
    <definedName function="false" hidden="false" localSheetId="2" name="_xlnm.Print_Titles" vbProcedure="false">'지적사항 관리대장'!$5:$5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<sst xmlns="http://schemas.openxmlformats.org/spreadsheetml/2006/main" count="95" uniqueCount="86">
  <si>
    <r>
      <rPr>
        <b val="true"/>
        <sz val="18"/>
        <color rgb="FF13233A"/>
        <rFont val="Noto Sans CJK SC"/>
        <family val="2"/>
      </rPr>
      <t xml:space="preserve">순회점검표</t>
    </r>
    <r>
      <rPr>
        <b val="true"/>
        <sz val="18"/>
        <color rgb="FF13233A"/>
        <rFont val="맑은 고딕"/>
        <family val="0"/>
        <charset val="1"/>
      </rPr>
      <t xml:space="preserve">·</t>
    </r>
    <r>
      <rPr>
        <b val="true"/>
        <sz val="18"/>
        <color rgb="FF13233A"/>
        <rFont val="Noto Sans CJK SC"/>
        <family val="2"/>
      </rPr>
      <t xml:space="preserve">지적사항 관리대장 — 작성 안내</t>
    </r>
  </si>
  <si>
    <r>
      <rPr>
        <sz val="9"/>
        <color rgb="FF6B7280"/>
        <rFont val="맑은 고딕"/>
        <family val="0"/>
        <charset val="1"/>
      </rPr>
      <t xml:space="preserve">SafePlum </t>
    </r>
    <r>
      <rPr>
        <sz val="9"/>
        <color rgb="FF6B7280"/>
        <rFont val="Noto Sans CJK SC"/>
        <family val="2"/>
      </rPr>
      <t xml:space="preserve">무료 양식 </t>
    </r>
    <r>
      <rPr>
        <sz val="9"/>
        <color rgb="FF6B7280"/>
        <rFont val="맑은 고딕"/>
        <family val="0"/>
        <charset val="1"/>
      </rPr>
      <t xml:space="preserve">· safeplum.com — </t>
    </r>
    <r>
      <rPr>
        <sz val="9"/>
        <color rgb="FF6B7280"/>
        <rFont val="Noto Sans CJK SC"/>
        <family val="2"/>
      </rPr>
      <t xml:space="preserve">사업장 사정에 맞게 고쳐 쓰세요</t>
    </r>
  </si>
  <si>
    <t xml:space="preserve">■</t>
  </si>
  <si>
    <t xml:space="preserve">순회점검표</t>
  </si>
  <si>
    <r>
      <rPr>
        <sz val="10"/>
        <color rgb="FF1F2937"/>
        <rFont val="Noto Sans CJK SC"/>
        <family val="2"/>
      </rPr>
      <t xml:space="preserve">점검 항목은 일반 작업장 공통 예시입니다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Noto Sans CJK SC"/>
        <family val="2"/>
      </rPr>
      <t xml:space="preserve">업종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구역에 맞게 항목을 고치고 </t>
    </r>
    <r>
      <rPr>
        <sz val="10"/>
        <color rgb="FF1F2937"/>
        <rFont val="맑은 고딕"/>
        <family val="0"/>
        <charset val="1"/>
      </rPr>
      <t xml:space="preserve">'</t>
    </r>
    <r>
      <rPr>
        <sz val="10"/>
        <color rgb="FF1F2937"/>
        <rFont val="Noto Sans CJK SC"/>
        <family val="2"/>
      </rPr>
      <t xml:space="preserve">추가 항목</t>
    </r>
    <r>
      <rPr>
        <sz val="10"/>
        <color rgb="FF1F2937"/>
        <rFont val="맑은 고딕"/>
        <family val="0"/>
        <charset val="1"/>
      </rPr>
      <t xml:space="preserve">' </t>
    </r>
    <r>
      <rPr>
        <sz val="10"/>
        <color rgb="FF1F2937"/>
        <rFont val="Noto Sans CJK SC"/>
        <family val="2"/>
      </rPr>
      <t xml:space="preserve">줄을 쓰세요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</si>
  <si>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Noto Sans CJK SC"/>
        <family val="2"/>
      </rPr>
      <t xml:space="preserve">결과는 양호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불량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해당 없음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미확인 중에서 고릅니다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Noto Sans CJK SC"/>
        <family val="2"/>
      </rPr>
      <t xml:space="preserve">비어 있거나 미확인인 항목 수가 아래에 표시됩니다</t>
    </r>
    <r>
      <rPr>
        <sz val="10"/>
        <color rgb="FF1F2937"/>
        <rFont val="맑은 고딕"/>
        <family val="0"/>
        <charset val="1"/>
      </rPr>
      <t xml:space="preserve">.</t>
    </r>
  </si>
  <si>
    <t xml:space="preserve">지적사항 관리대장</t>
  </si>
  <si>
    <r>
      <rPr>
        <sz val="10"/>
        <color rgb="FF1F2937"/>
        <rFont val="Noto Sans CJK SC"/>
        <family val="2"/>
      </rPr>
      <t xml:space="preserve">불량 항목을 한 줄씩 옮겨 담당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조치 기한을 정합니다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Noto Sans CJK SC"/>
        <family val="2"/>
      </rPr>
      <t xml:space="preserve">완료일을 넣으면 상태가 </t>
    </r>
    <r>
      <rPr>
        <sz val="10"/>
        <color rgb="FF1F2937"/>
        <rFont val="맑은 고딕"/>
        <family val="0"/>
        <charset val="1"/>
      </rPr>
      <t xml:space="preserve">'</t>
    </r>
    <r>
      <rPr>
        <sz val="10"/>
        <color rgb="FF1F2937"/>
        <rFont val="Noto Sans CJK SC"/>
        <family val="2"/>
      </rPr>
      <t xml:space="preserve">완료</t>
    </r>
    <r>
      <rPr>
        <sz val="10"/>
        <color rgb="FF1F2937"/>
        <rFont val="맑은 고딕"/>
        <family val="0"/>
        <charset val="1"/>
      </rPr>
      <t xml:space="preserve">'</t>
    </r>
    <r>
      <rPr>
        <sz val="10"/>
        <color rgb="FF1F2937"/>
        <rFont val="Noto Sans CJK SC"/>
        <family val="2"/>
      </rPr>
      <t xml:space="preserve">로 바뀝니다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</si>
  <si>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Noto Sans CJK SC"/>
        <family val="2"/>
      </rPr>
      <t xml:space="preserve">완료 증빙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사진</t>
    </r>
    <r>
      <rPr>
        <sz val="10"/>
        <color rgb="FF1F2937"/>
        <rFont val="맑은 고딕"/>
        <family val="0"/>
        <charset val="1"/>
      </rPr>
      <t xml:space="preserve">)</t>
    </r>
    <r>
      <rPr>
        <sz val="10"/>
        <color rgb="FF1F2937"/>
        <rFont val="Noto Sans CJK SC"/>
        <family val="2"/>
      </rPr>
      <t xml:space="preserve">은 </t>
    </r>
    <r>
      <rPr>
        <sz val="10"/>
        <color rgb="FF1F2937"/>
        <rFont val="맑은 고딕"/>
        <family val="0"/>
        <charset val="1"/>
      </rPr>
      <t xml:space="preserve">SafePlum </t>
    </r>
    <r>
      <rPr>
        <sz val="10"/>
        <color rgb="FF1F2937"/>
        <rFont val="Noto Sans CJK SC"/>
        <family val="2"/>
      </rPr>
      <t xml:space="preserve">개선 전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후 사진대지</t>
    </r>
    <r>
      <rPr>
        <sz val="10"/>
        <color rgb="FF1F2937"/>
        <rFont val="맑은 고딕"/>
        <family val="0"/>
        <charset val="1"/>
      </rPr>
      <t xml:space="preserve">(safeplum.com/tools/improve/)</t>
    </r>
    <r>
      <rPr>
        <sz val="10"/>
        <color rgb="FF1F2937"/>
        <rFont val="Noto Sans CJK SC"/>
        <family val="2"/>
      </rPr>
      <t xml:space="preserve">로 함께 보관하면 편합니다</t>
    </r>
    <r>
      <rPr>
        <sz val="10"/>
        <color rgb="FF1F2937"/>
        <rFont val="맑은 고딕"/>
        <family val="0"/>
        <charset val="1"/>
      </rPr>
      <t xml:space="preserve">.</t>
    </r>
  </si>
  <si>
    <t xml:space="preserve">도급 사업장이라면</t>
  </si>
  <si>
    <r>
      <rPr>
        <sz val="10"/>
        <color rgb="FF1F2937"/>
        <rFont val="Noto Sans CJK SC"/>
        <family val="2"/>
      </rPr>
      <t xml:space="preserve">도급인은 작업장 순회점검을 해야 합니다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산업안전보건법 제</t>
    </r>
    <r>
      <rPr>
        <sz val="10"/>
        <color rgb="FF1F2937"/>
        <rFont val="맑은 고딕"/>
        <family val="0"/>
        <charset val="1"/>
      </rPr>
      <t xml:space="preserve">64</t>
    </r>
    <r>
      <rPr>
        <sz val="10"/>
        <color rgb="FF1F2937"/>
        <rFont val="Noto Sans CJK SC"/>
        <family val="2"/>
      </rPr>
      <t xml:space="preserve">조제</t>
    </r>
    <r>
      <rPr>
        <sz val="10"/>
        <color rgb="FF1F2937"/>
        <rFont val="맑은 고딕"/>
        <family val="0"/>
        <charset val="1"/>
      </rPr>
      <t xml:space="preserve">1</t>
    </r>
    <r>
      <rPr>
        <sz val="10"/>
        <color rgb="FF1F2937"/>
        <rFont val="Noto Sans CJK SC"/>
        <family val="2"/>
      </rPr>
      <t xml:space="preserve">항제</t>
    </r>
    <r>
      <rPr>
        <sz val="10"/>
        <color rgb="FF1F2937"/>
        <rFont val="맑은 고딕"/>
        <family val="0"/>
        <charset val="1"/>
      </rPr>
      <t xml:space="preserve">2</t>
    </r>
    <r>
      <rPr>
        <sz val="10"/>
        <color rgb="FF1F2937"/>
        <rFont val="Noto Sans CJK SC"/>
        <family val="2"/>
      </rPr>
      <t xml:space="preserve">호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시행규칙 제</t>
    </r>
    <r>
      <rPr>
        <sz val="10"/>
        <color rgb="FF1F2937"/>
        <rFont val="맑은 고딕"/>
        <family val="0"/>
        <charset val="1"/>
      </rPr>
      <t xml:space="preserve">80</t>
    </r>
    <r>
      <rPr>
        <sz val="10"/>
        <color rgb="FF1F2937"/>
        <rFont val="Noto Sans CJK SC"/>
        <family val="2"/>
      </rPr>
      <t xml:space="preserve">조</t>
    </r>
    <r>
      <rPr>
        <sz val="10"/>
        <color rgb="FF1F2937"/>
        <rFont val="맑은 고딕"/>
        <family val="0"/>
        <charset val="1"/>
      </rPr>
      <t xml:space="preserve">: </t>
    </r>
    <r>
      <rPr>
        <sz val="10"/>
        <color rgb="FF1F2937"/>
        <rFont val="Noto Sans CJK SC"/>
        <family val="2"/>
      </rPr>
      <t xml:space="preserve">건설업 등은 </t>
    </r>
    <r>
      <rPr>
        <sz val="10"/>
        <color rgb="FF1F2937"/>
        <rFont val="맑은 고딕"/>
        <family val="0"/>
        <charset val="1"/>
      </rPr>
      <t xml:space="preserve">2</t>
    </r>
    <r>
      <rPr>
        <sz val="10"/>
        <color rgb="FF1F2937"/>
        <rFont val="Noto Sans CJK SC"/>
        <family val="2"/>
      </rPr>
      <t xml:space="preserve">일에 </t>
    </r>
    <r>
      <rPr>
        <sz val="10"/>
        <color rgb="FF1F2937"/>
        <rFont val="맑은 고딕"/>
        <family val="0"/>
        <charset val="1"/>
      </rPr>
      <t xml:space="preserve">1</t>
    </r>
    <r>
      <rPr>
        <sz val="10"/>
        <color rgb="FF1F2937"/>
        <rFont val="Noto Sans CJK SC"/>
        <family val="2"/>
      </rPr>
      <t xml:space="preserve">회 이상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그 밖의 사업은 </t>
    </r>
    <r>
      <rPr>
        <sz val="10"/>
        <color rgb="FF1F2937"/>
        <rFont val="맑은 고딕"/>
        <family val="0"/>
        <charset val="1"/>
      </rPr>
      <t xml:space="preserve">1</t>
    </r>
    <r>
      <rPr>
        <sz val="10"/>
        <color rgb="FF1F2937"/>
        <rFont val="Noto Sans CJK SC"/>
        <family val="2"/>
      </rPr>
      <t xml:space="preserve">주일에 </t>
    </r>
    <r>
      <rPr>
        <sz val="10"/>
        <color rgb="FF1F2937"/>
        <rFont val="맑은 고딕"/>
        <family val="0"/>
        <charset val="1"/>
      </rPr>
      <t xml:space="preserve">1</t>
    </r>
    <r>
      <rPr>
        <sz val="10"/>
        <color rgb="FF1F2937"/>
        <rFont val="Noto Sans CJK SC"/>
        <family val="2"/>
      </rPr>
      <t xml:space="preserve">회 이상</t>
    </r>
    <r>
      <rPr>
        <sz val="10"/>
        <color rgb="FF1F2937"/>
        <rFont val="맑은 고딕"/>
        <family val="0"/>
        <charset val="1"/>
      </rPr>
      <t xml:space="preserve">).</t>
    </r>
  </si>
  <si>
    <r>
      <rPr>
        <i val="true"/>
        <sz val="9"/>
        <color rgb="FF6B7280"/>
        <rFont val="Noto Sans CJK SC"/>
        <family val="2"/>
      </rPr>
      <t xml:space="preserve">점검 항목은 실무 예시이며 법정 서식이 아닙니다</t>
    </r>
    <r>
      <rPr>
        <i val="true"/>
        <sz val="9"/>
        <color rgb="FF6B7280"/>
        <rFont val="맑은 고딕"/>
        <family val="0"/>
        <charset val="1"/>
      </rPr>
      <t xml:space="preserve">. </t>
    </r>
    <r>
      <rPr>
        <i val="true"/>
        <sz val="9"/>
        <color rgb="FF6B7280"/>
        <rFont val="Noto Sans CJK SC"/>
        <family val="2"/>
      </rPr>
      <t xml:space="preserve">순회점검 주기는 시행규칙 제</t>
    </r>
    <r>
      <rPr>
        <i val="true"/>
        <sz val="9"/>
        <color rgb="FF6B7280"/>
        <rFont val="맑은 고딕"/>
        <family val="0"/>
        <charset val="1"/>
      </rPr>
      <t xml:space="preserve">80</t>
    </r>
    <r>
      <rPr>
        <i val="true"/>
        <sz val="9"/>
        <color rgb="FF6B7280"/>
        <rFont val="Noto Sans CJK SC"/>
        <family val="2"/>
      </rPr>
      <t xml:space="preserve">조를 사업장 업종에 맞게 확인하세요</t>
    </r>
    <r>
      <rPr>
        <i val="true"/>
        <sz val="9"/>
        <color rgb="FF6B7280"/>
        <rFont val="맑은 고딕"/>
        <family val="0"/>
        <charset val="1"/>
      </rPr>
      <t xml:space="preserve">. </t>
    </r>
    <r>
      <rPr>
        <i val="true"/>
        <sz val="9"/>
        <color rgb="FF6B7280"/>
        <rFont val="Noto Sans CJK SC"/>
        <family val="2"/>
      </rPr>
      <t xml:space="preserve">화면으로 작성</t>
    </r>
    <r>
      <rPr>
        <i val="true"/>
        <sz val="9"/>
        <color rgb="FF6B7280"/>
        <rFont val="맑은 고딕"/>
        <family val="0"/>
        <charset val="1"/>
      </rPr>
      <t xml:space="preserve">: safeplum.com/tools/patrol/</t>
    </r>
  </si>
  <si>
    <t xml:space="preserve">작업장 순회점검표</t>
  </si>
  <si>
    <t xml:space="preserve">결
재</t>
  </si>
  <si>
    <t xml:space="preserve">점검자</t>
  </si>
  <si>
    <t xml:space="preserve">확인</t>
  </si>
  <si>
    <r>
      <rPr>
        <sz val="9"/>
        <color rgb="FF6B7280"/>
        <rFont val="Noto Sans CJK SC"/>
        <family val="2"/>
      </rPr>
      <t xml:space="preserve">구역마다 항목을 점검하고 결과를 고르세요</t>
    </r>
    <r>
      <rPr>
        <sz val="9"/>
        <color rgb="FF6B7280"/>
        <rFont val="맑은 고딕"/>
        <family val="0"/>
        <charset val="1"/>
      </rPr>
      <t xml:space="preserve">. </t>
    </r>
    <r>
      <rPr>
        <sz val="9"/>
        <color rgb="FF6B7280"/>
        <rFont val="Noto Sans CJK SC"/>
        <family val="2"/>
      </rPr>
      <t xml:space="preserve">불량은 </t>
    </r>
    <r>
      <rPr>
        <sz val="9"/>
        <color rgb="FF6B7280"/>
        <rFont val="맑은 고딕"/>
        <family val="0"/>
        <charset val="1"/>
      </rPr>
      <t xml:space="preserve">'</t>
    </r>
    <r>
      <rPr>
        <sz val="9"/>
        <color rgb="FF6B7280"/>
        <rFont val="Noto Sans CJK SC"/>
        <family val="2"/>
      </rPr>
      <t xml:space="preserve">지적사항 관리대장</t>
    </r>
    <r>
      <rPr>
        <sz val="9"/>
        <color rgb="FF6B7280"/>
        <rFont val="맑은 고딕"/>
        <family val="0"/>
        <charset val="1"/>
      </rPr>
      <t xml:space="preserve">'</t>
    </r>
    <r>
      <rPr>
        <sz val="9"/>
        <color rgb="FF6B7280"/>
        <rFont val="Noto Sans CJK SC"/>
        <family val="2"/>
      </rPr>
      <t xml:space="preserve">에 옮겨 담당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기한을 정합니다</t>
    </r>
    <r>
      <rPr>
        <sz val="9"/>
        <color rgb="FF6B7280"/>
        <rFont val="맑은 고딕"/>
        <family val="0"/>
        <charset val="1"/>
      </rPr>
      <t xml:space="preserve">.</t>
    </r>
  </si>
  <si>
    <t xml:space="preserve">점검일</t>
  </si>
  <si>
    <r>
      <rPr>
        <b val="true"/>
        <sz val="9"/>
        <color rgb="FF13233A"/>
        <rFont val="Noto Sans CJK SC"/>
        <family val="2"/>
      </rPr>
      <t xml:space="preserve">구역</t>
    </r>
    <r>
      <rPr>
        <b val="true"/>
        <sz val="9"/>
        <color rgb="FF13233A"/>
        <rFont val="맑은 고딕"/>
        <family val="0"/>
        <charset val="1"/>
      </rPr>
      <t xml:space="preserve">·</t>
    </r>
    <r>
      <rPr>
        <b val="true"/>
        <sz val="9"/>
        <color rgb="FF13233A"/>
        <rFont val="Noto Sans CJK SC"/>
        <family val="2"/>
      </rPr>
      <t xml:space="preserve">공정</t>
    </r>
  </si>
  <si>
    <r>
      <rPr>
        <b val="true"/>
        <sz val="9"/>
        <color rgb="FF13233A"/>
        <rFont val="Noto Sans CJK SC"/>
        <family val="2"/>
      </rPr>
      <t xml:space="preserve">동행자</t>
    </r>
    <r>
      <rPr>
        <b val="true"/>
        <sz val="9"/>
        <color rgb="FF13233A"/>
        <rFont val="맑은 고딕"/>
        <family val="0"/>
        <charset val="1"/>
      </rPr>
      <t xml:space="preserve">·</t>
    </r>
    <r>
      <rPr>
        <b val="true"/>
        <sz val="9"/>
        <color rgb="FF13233A"/>
        <rFont val="Noto Sans CJK SC"/>
        <family val="2"/>
      </rPr>
      <t xml:space="preserve">협력업체</t>
    </r>
  </si>
  <si>
    <t xml:space="preserve">No</t>
  </si>
  <si>
    <t xml:space="preserve">분류</t>
  </si>
  <si>
    <t xml:space="preserve">점검 항목</t>
  </si>
  <si>
    <t xml:space="preserve">결과</t>
  </si>
  <si>
    <r>
      <rPr>
        <b val="true"/>
        <sz val="9.5"/>
        <color rgb="FF13233A"/>
        <rFont val="Noto Sans CJK SC"/>
        <family val="2"/>
      </rPr>
      <t xml:space="preserve">지적 내용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위치</t>
    </r>
  </si>
  <si>
    <r>
      <rPr>
        <b val="true"/>
        <sz val="9.5"/>
        <color rgb="FF13233A"/>
        <rFont val="Noto Sans CJK SC"/>
        <family val="2"/>
      </rPr>
      <t xml:space="preserve">정리정돈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통로</t>
    </r>
  </si>
  <si>
    <r>
      <rPr>
        <sz val="9.5"/>
        <color rgb="FF1F2937"/>
        <rFont val="Noto Sans CJK SC"/>
        <family val="2"/>
      </rPr>
      <t xml:space="preserve">통로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비상구에 적치물이 없고 폭이 확보되어 있다</t>
    </r>
  </si>
  <si>
    <t xml:space="preserve">양호</t>
  </si>
  <si>
    <r>
      <rPr>
        <sz val="9.5"/>
        <color rgb="FF1F2937"/>
        <rFont val="Noto Sans CJK SC"/>
        <family val="2"/>
      </rPr>
      <t xml:space="preserve">바닥에 기름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물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자재가 없어 미끄러지거나 걸려 넘어질 위험이 없다</t>
    </r>
  </si>
  <si>
    <t xml:space="preserve">자재는 무너지지 않게 정해진 높이로 쌓여 있다</t>
  </si>
  <si>
    <r>
      <rPr>
        <b val="true"/>
        <sz val="9.5"/>
        <color rgb="FF13233A"/>
        <rFont val="Noto Sans CJK SC"/>
        <family val="2"/>
      </rPr>
      <t xml:space="preserve">추락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개구부</t>
    </r>
  </si>
  <si>
    <r>
      <rPr>
        <sz val="9.5"/>
        <color rgb="FF1F2937"/>
        <rFont val="Noto Sans CJK SC"/>
        <family val="2"/>
      </rPr>
      <t xml:space="preserve">개구부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단부에 안전난간 또는 덮개가 있다</t>
    </r>
  </si>
  <si>
    <r>
      <rPr>
        <sz val="9.5"/>
        <color rgb="FF1F2937"/>
        <rFont val="Noto Sans CJK SC"/>
        <family val="2"/>
      </rPr>
      <t xml:space="preserve">사다리는 미끄럼 방지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고정 상태가 양호하다</t>
    </r>
  </si>
  <si>
    <r>
      <rPr>
        <sz val="9.5"/>
        <color rgb="FF1F2937"/>
        <rFont val="맑은 고딕"/>
        <family val="0"/>
        <charset val="1"/>
      </rPr>
      <t xml:space="preserve">2m </t>
    </r>
    <r>
      <rPr>
        <sz val="9.5"/>
        <color rgb="FF1F2937"/>
        <rFont val="Noto Sans CJK SC"/>
        <family val="2"/>
      </rPr>
      <t xml:space="preserve">이상 고소작업 시 안전대를 걸고 작업한다</t>
    </r>
  </si>
  <si>
    <t xml:space="preserve">전기</t>
  </si>
  <si>
    <r>
      <rPr>
        <sz val="9.5"/>
        <color rgb="FF1F2937"/>
        <rFont val="Noto Sans CJK SC"/>
        <family val="2"/>
      </rPr>
      <t xml:space="preserve">분전반 문이 닫혀 있고 표지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잠금이 되어 있다</t>
    </r>
  </si>
  <si>
    <t xml:space="preserve">누전차단기가 작동하고 이동 전선 피복 손상이 없다</t>
  </si>
  <si>
    <t xml:space="preserve">임시 배선이 통로를 가로지르지 않거나 보호되어 있다</t>
  </si>
  <si>
    <r>
      <rPr>
        <b val="true"/>
        <sz val="9.5"/>
        <color rgb="FF13233A"/>
        <rFont val="Noto Sans CJK SC"/>
        <family val="2"/>
      </rPr>
      <t xml:space="preserve">화재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화기</t>
    </r>
  </si>
  <si>
    <t xml:space="preserve">소화기가 정해진 위치에 있고 압력이 정상이다</t>
  </si>
  <si>
    <r>
      <rPr>
        <sz val="9.5"/>
        <color rgb="FF1F2937"/>
        <rFont val="Noto Sans CJK SC"/>
        <family val="2"/>
      </rPr>
      <t xml:space="preserve">화기작업은 허가서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불티 방지 조치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화재감시자가 있다</t>
    </r>
  </si>
  <si>
    <t xml:space="preserve">인화성 물질이 화기 주변에 없다</t>
  </si>
  <si>
    <r>
      <rPr>
        <b val="true"/>
        <sz val="9.5"/>
        <color rgb="FF13233A"/>
        <rFont val="Noto Sans CJK SC"/>
        <family val="2"/>
      </rPr>
      <t xml:space="preserve">기계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설비</t>
    </r>
  </si>
  <si>
    <r>
      <rPr>
        <sz val="9.5"/>
        <color rgb="FF1F2937"/>
        <rFont val="Noto Sans CJK SC"/>
        <family val="2"/>
      </rPr>
      <t xml:space="preserve">회전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끼임 부위에 방호덮개가 있다</t>
    </r>
  </si>
  <si>
    <r>
      <rPr>
        <sz val="9.5"/>
        <color rgb="FF1F2937"/>
        <rFont val="Noto Sans CJK SC"/>
        <family val="2"/>
      </rPr>
      <t xml:space="preserve">정비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청소 시 전원 차단과 잠금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표지</t>
    </r>
    <r>
      <rPr>
        <sz val="9.5"/>
        <color rgb="FF1F2937"/>
        <rFont val="맑은 고딕"/>
        <family val="0"/>
        <charset val="1"/>
      </rPr>
      <t xml:space="preserve">(LOTO)</t>
    </r>
    <r>
      <rPr>
        <sz val="9.5"/>
        <color rgb="FF1F2937"/>
        <rFont val="Noto Sans CJK SC"/>
        <family val="2"/>
      </rPr>
      <t xml:space="preserve">를 한다</t>
    </r>
  </si>
  <si>
    <t xml:space="preserve">비상정지 장치가 작동한다</t>
  </si>
  <si>
    <r>
      <rPr>
        <b val="true"/>
        <sz val="9.5"/>
        <color rgb="FF13233A"/>
        <rFont val="Noto Sans CJK SC"/>
        <family val="2"/>
      </rPr>
      <t xml:space="preserve">하역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운반</t>
    </r>
  </si>
  <si>
    <t xml:space="preserve">지게차 통로와 보행 통로가 구분되어 있다</t>
  </si>
  <si>
    <t xml:space="preserve">지게차 작업 전 점검을 하고 유자격자가 운전한다</t>
  </si>
  <si>
    <r>
      <rPr>
        <sz val="9.5"/>
        <color rgb="FF1F2937"/>
        <rFont val="Noto Sans CJK SC"/>
        <family val="2"/>
      </rPr>
      <t xml:space="preserve">중량물은 인양 도구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줄걸이 상태가 양호하다</t>
    </r>
  </si>
  <si>
    <r>
      <rPr>
        <b val="true"/>
        <sz val="9.5"/>
        <color rgb="FF13233A"/>
        <rFont val="Noto Sans CJK SC"/>
        <family val="2"/>
      </rPr>
      <t xml:space="preserve">보호구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화학물질</t>
    </r>
  </si>
  <si>
    <t xml:space="preserve">작업에 맞는 보호구를 지급하고 착용한다</t>
  </si>
  <si>
    <r>
      <rPr>
        <sz val="9.5"/>
        <color rgb="FF1F2937"/>
        <rFont val="Noto Sans CJK SC"/>
        <family val="2"/>
      </rPr>
      <t xml:space="preserve">화학물질 용기에 경고표지가 있고 </t>
    </r>
    <r>
      <rPr>
        <sz val="9.5"/>
        <color rgb="FF1F2937"/>
        <rFont val="맑은 고딕"/>
        <family val="0"/>
        <charset val="1"/>
      </rPr>
      <t xml:space="preserve">MSDS</t>
    </r>
    <r>
      <rPr>
        <sz val="9.5"/>
        <color rgb="FF1F2937"/>
        <rFont val="Noto Sans CJK SC"/>
        <family val="2"/>
      </rPr>
      <t xml:space="preserve">가 게시되어 있다</t>
    </r>
  </si>
  <si>
    <t xml:space="preserve">국소배기장치가 작동한다</t>
  </si>
  <si>
    <t xml:space="preserve">추가 항목</t>
  </si>
  <si>
    <t xml:space="preserve">불량</t>
  </si>
  <si>
    <t xml:space="preserve">해당 없음</t>
  </si>
  <si>
    <t xml:space="preserve">미확인</t>
  </si>
  <si>
    <r>
      <rPr>
        <sz val="8.5"/>
        <color rgb="FF6B7280"/>
        <rFont val="Noto Sans CJK SC"/>
        <family val="2"/>
      </rPr>
      <t xml:space="preserve">흰 칸에 입력 </t>
    </r>
    <r>
      <rPr>
        <sz val="8.5"/>
        <color rgb="FF6B7280"/>
        <rFont val="맑은 고딕"/>
        <family val="0"/>
        <charset val="1"/>
      </rPr>
      <t xml:space="preserve">· </t>
    </r>
    <r>
      <rPr>
        <sz val="8.5"/>
        <color rgb="FF6B7280"/>
        <rFont val="Noto Sans CJK SC"/>
        <family val="2"/>
      </rPr>
      <t xml:space="preserve">회색 기울임 글씨는 예시</t>
    </r>
    <r>
      <rPr>
        <sz val="8.5"/>
        <color rgb="FF6B7280"/>
        <rFont val="맑은 고딕"/>
        <family val="0"/>
        <charset val="1"/>
      </rPr>
      <t xml:space="preserve">(</t>
    </r>
    <r>
      <rPr>
        <sz val="8.5"/>
        <color rgb="FF6B7280"/>
        <rFont val="Noto Sans CJK SC"/>
        <family val="2"/>
      </rPr>
      <t xml:space="preserve">지우고 쓰기</t>
    </r>
    <r>
      <rPr>
        <sz val="8.5"/>
        <color rgb="FF6B7280"/>
        <rFont val="맑은 고딕"/>
        <family val="0"/>
        <charset val="1"/>
      </rPr>
      <t xml:space="preserve">) · </t>
    </r>
    <r>
      <rPr>
        <sz val="8.5"/>
        <color rgb="FF6B7280"/>
        <rFont val="Noto Sans CJK SC"/>
        <family val="2"/>
      </rPr>
      <t xml:space="preserve">색이 있는 칸은 자동 계산</t>
    </r>
  </si>
  <si>
    <t xml:space="preserve">지적사항 조치 관리대장</t>
  </si>
  <si>
    <t xml:space="preserve">담당</t>
  </si>
  <si>
    <t xml:space="preserve">승인</t>
  </si>
  <si>
    <r>
      <rPr>
        <sz val="9"/>
        <color rgb="FF6B7280"/>
        <rFont val="Noto Sans CJK SC"/>
        <family val="2"/>
      </rPr>
      <t xml:space="preserve">상태는 자동</t>
    </r>
    <r>
      <rPr>
        <sz val="9"/>
        <color rgb="FF6B7280"/>
        <rFont val="맑은 고딕"/>
        <family val="0"/>
        <charset val="1"/>
      </rPr>
      <t xml:space="preserve">: </t>
    </r>
    <r>
      <rPr>
        <sz val="9"/>
        <color rgb="FF6B7280"/>
        <rFont val="Noto Sans CJK SC"/>
        <family val="2"/>
      </rPr>
      <t xml:space="preserve">완료일이 있으면 </t>
    </r>
    <r>
      <rPr>
        <sz val="9"/>
        <color rgb="FF6B7280"/>
        <rFont val="맑은 고딕"/>
        <family val="0"/>
        <charset val="1"/>
      </rPr>
      <t xml:space="preserve">'</t>
    </r>
    <r>
      <rPr>
        <sz val="9"/>
        <color rgb="FF6B7280"/>
        <rFont val="Noto Sans CJK SC"/>
        <family val="2"/>
      </rPr>
      <t xml:space="preserve">완료</t>
    </r>
    <r>
      <rPr>
        <sz val="9"/>
        <color rgb="FF6B7280"/>
        <rFont val="맑은 고딕"/>
        <family val="0"/>
        <charset val="1"/>
      </rPr>
      <t xml:space="preserve">', </t>
    </r>
    <r>
      <rPr>
        <sz val="9"/>
        <color rgb="FF6B7280"/>
        <rFont val="Noto Sans CJK SC"/>
        <family val="2"/>
      </rPr>
      <t xml:space="preserve">기한이 지나면 </t>
    </r>
    <r>
      <rPr>
        <sz val="9"/>
        <color rgb="FF6B7280"/>
        <rFont val="맑은 고딕"/>
        <family val="0"/>
        <charset val="1"/>
      </rPr>
      <t xml:space="preserve">'</t>
    </r>
    <r>
      <rPr>
        <sz val="9"/>
        <color rgb="FF6B7280"/>
        <rFont val="Noto Sans CJK SC"/>
        <family val="2"/>
      </rPr>
      <t xml:space="preserve">기한 경과</t>
    </r>
    <r>
      <rPr>
        <sz val="9"/>
        <color rgb="FF6B7280"/>
        <rFont val="맑은 고딕"/>
        <family val="0"/>
        <charset val="1"/>
      </rPr>
      <t xml:space="preserve">', 3</t>
    </r>
    <r>
      <rPr>
        <sz val="9"/>
        <color rgb="FF6B7280"/>
        <rFont val="Noto Sans CJK SC"/>
        <family val="2"/>
      </rPr>
      <t xml:space="preserve">일 이내면 </t>
    </r>
    <r>
      <rPr>
        <sz val="9"/>
        <color rgb="FF6B7280"/>
        <rFont val="맑은 고딕"/>
        <family val="0"/>
        <charset val="1"/>
      </rPr>
      <t xml:space="preserve">'</t>
    </r>
    <r>
      <rPr>
        <sz val="9"/>
        <color rgb="FF6B7280"/>
        <rFont val="Noto Sans CJK SC"/>
        <family val="2"/>
      </rPr>
      <t xml:space="preserve">임박</t>
    </r>
    <r>
      <rPr>
        <sz val="9"/>
        <color rgb="FF6B7280"/>
        <rFont val="맑은 고딕"/>
        <family val="0"/>
        <charset val="1"/>
      </rPr>
      <t xml:space="preserve">'</t>
    </r>
  </si>
  <si>
    <r>
      <rPr>
        <b val="true"/>
        <sz val="9.5"/>
        <color rgb="FF13233A"/>
        <rFont val="Noto Sans CJK SC"/>
        <family val="2"/>
      </rPr>
      <t xml:space="preserve">구역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위치</t>
    </r>
  </si>
  <si>
    <t xml:space="preserve">지적 내용</t>
  </si>
  <si>
    <t xml:space="preserve">위험도</t>
  </si>
  <si>
    <r>
      <rPr>
        <b val="true"/>
        <sz val="9.5"/>
        <color rgb="FF13233A"/>
        <rFont val="Noto Sans CJK SC"/>
        <family val="2"/>
      </rPr>
      <t xml:space="preserve">조치 부서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담당</t>
    </r>
  </si>
  <si>
    <t xml:space="preserve">조치 기한</t>
  </si>
  <si>
    <t xml:space="preserve">조치 내용</t>
  </si>
  <si>
    <t xml:space="preserve">완료일</t>
  </si>
  <si>
    <r>
      <rPr>
        <b val="true"/>
        <sz val="9.5"/>
        <color rgb="FF13233A"/>
        <rFont val="Noto Sans CJK SC"/>
        <family val="2"/>
      </rPr>
      <t xml:space="preserve">완료 증빙
</t>
    </r>
    <r>
      <rPr>
        <b val="true"/>
        <sz val="9.5"/>
        <color rgb="FF13233A"/>
        <rFont val="맑은 고딕"/>
        <family val="0"/>
        <charset val="1"/>
      </rPr>
      <t xml:space="preserve">(</t>
    </r>
    <r>
      <rPr>
        <b val="true"/>
        <sz val="9.5"/>
        <color rgb="FF13233A"/>
        <rFont val="Noto Sans CJK SC"/>
        <family val="2"/>
      </rPr>
      <t xml:space="preserve">사진 번호 등</t>
    </r>
    <r>
      <rPr>
        <b val="true"/>
        <sz val="9.5"/>
        <color rgb="FF13233A"/>
        <rFont val="맑은 고딕"/>
        <family val="0"/>
        <charset val="1"/>
      </rPr>
      <t xml:space="preserve">)</t>
    </r>
  </si>
  <si>
    <t xml:space="preserve">상태</t>
  </si>
  <si>
    <t xml:space="preserve">경과일</t>
  </si>
  <si>
    <t xml:space="preserve">2026-10-27</t>
  </si>
  <si>
    <t xml:space="preserve">가공동 통로</t>
  </si>
  <si>
    <r>
      <rPr>
        <i val="true"/>
        <sz val="9.5"/>
        <color rgb="FF8A94A3"/>
        <rFont val="Noto Sans CJK SC"/>
        <family val="2"/>
      </rPr>
      <t xml:space="preserve">통로에 팔레트가 쌓여 지게차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보행자 동선이 겹침</t>
    </r>
  </si>
  <si>
    <t xml:space="preserve">중</t>
  </si>
  <si>
    <t xml:space="preserve">물류팀 ○○○</t>
  </si>
  <si>
    <t xml:space="preserve">2026-10-30</t>
  </si>
  <si>
    <r>
      <rPr>
        <i val="true"/>
        <sz val="9.5"/>
        <color rgb="FF8A94A3"/>
        <rFont val="Noto Sans CJK SC"/>
        <family val="2"/>
      </rPr>
      <t xml:space="preserve">팔레트 지정 위치로 이동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바닥 구획선 재도색</t>
    </r>
  </si>
  <si>
    <t xml:space="preserve">2026-10-29</t>
  </si>
  <si>
    <r>
      <rPr>
        <i val="true"/>
        <sz val="9.5"/>
        <color rgb="FF8A94A3"/>
        <rFont val="Noto Sans CJK SC"/>
        <family val="2"/>
      </rPr>
      <t xml:space="preserve">사진 </t>
    </r>
    <r>
      <rPr>
        <i val="true"/>
        <sz val="9.5"/>
        <color rgb="FF8A94A3"/>
        <rFont val="맑은 고딕"/>
        <family val="0"/>
        <charset val="1"/>
      </rPr>
      <t xml:space="preserve">1·2</t>
    </r>
  </si>
  <si>
    <t xml:space="preserve">전체</t>
  </si>
  <si>
    <t xml:space="preserve">완료</t>
  </si>
  <si>
    <r>
      <rPr>
        <b val="true"/>
        <sz val="9.5"/>
        <color rgb="FF13233A"/>
        <rFont val="Noto Sans CJK SC"/>
        <family val="2"/>
      </rPr>
      <t xml:space="preserve">진행 중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임박</t>
    </r>
  </si>
  <si>
    <t xml:space="preserve">기한 경과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</si>
</sst>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\일"/>
    <numFmt numFmtId="167" formatCode="General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3233A"/>
      <name val="Noto Sans CJK SC"/>
      <family val="2"/>
    </font>
    <font>
      <b val="true"/>
      <sz val="18"/>
      <color rgb="FF13233A"/>
      <name val="맑은 고딕"/>
      <family val="0"/>
      <charset val="1"/>
    </font>
    <font>
      <sz val="9"/>
      <color rgb="FF6B7280"/>
      <name val="맑은 고딕"/>
      <family val="0"/>
      <charset val="1"/>
    </font>
    <font>
      <sz val="9"/>
      <color rgb="FF6B7280"/>
      <name val="Noto Sans CJK SC"/>
      <family val="2"/>
    </font>
    <font>
      <b val="true"/>
      <sz val="10"/>
      <color rgb="FF13233A"/>
      <name val="맑은 고딕"/>
      <family val="0"/>
      <charset val="1"/>
    </font>
    <font>
      <b val="true"/>
      <sz val="11"/>
      <color rgb="FF13233A"/>
      <name val="Noto Sans CJK SC"/>
      <family val="2"/>
    </font>
    <font>
      <sz val="10"/>
      <color rgb="FF1F2937"/>
      <name val="Noto Sans CJK SC"/>
      <family val="2"/>
    </font>
    <font>
      <sz val="10"/>
      <color rgb="FF1F2937"/>
      <name val="맑은 고딕"/>
      <family val="0"/>
      <charset val="1"/>
    </font>
    <font>
      <i val="true"/>
      <sz val="9"/>
      <color rgb="FF6B7280"/>
      <name val="Noto Sans CJK SC"/>
      <family val="2"/>
    </font>
    <font>
      <i val="true"/>
      <sz val="9"/>
      <color rgb="FF6B7280"/>
      <name val="맑은 고딕"/>
      <family val="0"/>
      <charset val="1"/>
    </font>
    <font>
      <b val="true"/>
      <sz val="9"/>
      <color rgb="FF1F2937"/>
      <name val="Noto Sans CJK SC"/>
      <family val="2"/>
    </font>
    <font>
      <sz val="9"/>
      <color rgb="FF1F2937"/>
      <name val="맑은 고딕"/>
      <family val="0"/>
      <charset val="1"/>
    </font>
    <font>
      <b val="true"/>
      <sz val="9.5"/>
      <color rgb="FF13233A"/>
      <name val="Noto Sans CJK SC"/>
      <family val="2"/>
    </font>
    <font>
      <b val="true"/>
      <sz val="9"/>
      <color rgb="FF13233A"/>
      <name val="Noto Sans CJK SC"/>
      <family val="2"/>
    </font>
    <font>
      <b val="true"/>
      <sz val="9"/>
      <color rgb="FF13233A"/>
      <name val="맑은 고딕"/>
      <family val="0"/>
      <charset val="1"/>
    </font>
    <font>
      <b val="true"/>
      <sz val="9.5"/>
      <color rgb="FF13233A"/>
      <name val="맑은 고딕"/>
      <family val="0"/>
      <charset val="1"/>
    </font>
    <font>
      <sz val="9.5"/>
      <color rgb="FF1F2937"/>
      <name val="맑은 고딕"/>
      <family val="0"/>
      <charset val="1"/>
    </font>
    <font>
      <sz val="9.5"/>
      <color rgb="FF1F2937"/>
      <name val="Noto Sans CJK SC"/>
      <family val="2"/>
    </font>
    <font>
      <i val="true"/>
      <sz val="9.5"/>
      <color rgb="FF8A94A3"/>
      <name val="Noto Sans CJK SC"/>
      <family val="2"/>
    </font>
    <font>
      <b val="true"/>
      <sz val="10"/>
      <color rgb="FF1F2937"/>
      <name val="맑은 고딕"/>
      <family val="0"/>
      <charset val="1"/>
    </font>
    <font>
      <b val="true"/>
      <sz val="10"/>
      <color rgb="FF13233A"/>
      <name val="Noto Sans CJK SC"/>
      <family val="2"/>
    </font>
    <font>
      <b val="true"/>
      <sz val="10"/>
      <color rgb="FFD92D20"/>
      <name val="맑은 고딕"/>
      <family val="0"/>
      <charset val="1"/>
    </font>
    <font>
      <sz val="8.5"/>
      <color rgb="FF6B7280"/>
      <name val="Noto Sans CJK SC"/>
      <family val="2"/>
    </font>
    <font>
      <sz val="8.5"/>
      <color rgb="FF6B7280"/>
      <name val="맑은 고딕"/>
      <family val="0"/>
      <charset val="1"/>
    </font>
    <font>
      <i val="true"/>
      <sz val="9.5"/>
      <color rgb="FF8A94A3"/>
      <name val="맑은 고딕"/>
      <family val="0"/>
      <charset val="1"/>
    </font>
    <font>
      <b val="true"/>
      <sz val="11"/>
      <color rgb="FF1F2937"/>
      <name val="맑은 고딕"/>
      <family val="0"/>
      <charset val="1"/>
    </font>
    <font>
      <b val="true"/>
      <sz val="11"/>
      <color rgb="FFD92D20"/>
      <name val="맑은 고딕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7ECF4"/>
        <bgColor rgb="FFF3F5F9"/>
      </patternFill>
    </fill>
    <fill>
      <patternFill patternType="solid">
        <fgColor rgb="FFF3F5F9"/>
        <bgColor rgb="FFE7ECF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97A8"/>
      </left>
      <right style="thin">
        <color rgb="FF8C97A8"/>
      </right>
      <top style="thin">
        <color rgb="FF8C97A8"/>
      </top>
      <bottom style="thin">
        <color rgb="FF8C97A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맑은 고딕"/>
        <charset val="1"/>
        <family val="0"/>
        <b val="1"/>
        <color rgb="FFFFFFFF"/>
      </font>
      <fill>
        <patternFill>
          <bgColor rgb="FFD92D20"/>
        </patternFill>
      </fill>
    </dxf>
    <dxf>
      <font>
        <name val="맑은 고딕"/>
        <charset val="1"/>
        <family val="0"/>
        <b val="1"/>
        <color rgb="FFB54708"/>
      </font>
      <fill>
        <patternFill>
          <bgColor rgb="FFFEF0C7"/>
        </patternFill>
      </fill>
    </dxf>
    <dxf>
      <font>
        <name val="맑은 고딕"/>
        <charset val="1"/>
        <family val="0"/>
        <b val="1"/>
        <color rgb="FF05603A"/>
      </font>
      <fill>
        <patternFill>
          <bgColor rgb="FFD1FADF"/>
        </patternFill>
      </fill>
    </dxf>
    <dxf>
      <font>
        <name val="맑은 고딕"/>
        <charset val="1"/>
        <family val="0"/>
        <b val="1"/>
        <color rgb="FFFFFFFF"/>
      </font>
      <fill>
        <patternFill>
          <bgColor rgb="FFF79009"/>
        </patternFill>
      </fill>
    </dxf>
  </dxfs>
  <colors>
    <indexedColors>
      <rgbColor rgb="FF000000"/>
      <rgbColor rgb="FFFFFFFF"/>
      <rgbColor rgb="FFD92D20"/>
      <rgbColor rgb="FF00FF00"/>
      <rgbColor rgb="FF0000FF"/>
      <rgbColor rgb="FFFFFF00"/>
      <rgbColor rgb="FFFF00FF"/>
      <rgbColor rgb="FF00FFFF"/>
      <rgbColor rgb="FF800000"/>
      <rgbColor rgb="FF05603A"/>
      <rgbColor rgb="FF000080"/>
      <rgbColor rgb="FF808000"/>
      <rgbColor rgb="FF800080"/>
      <rgbColor rgb="FF008080"/>
      <rgbColor rgb="FFC0C0C0"/>
      <rgbColor rgb="FF8C97A8"/>
      <rgbColor rgb="FF98A2B3"/>
      <rgbColor rgb="FF993366"/>
      <rgbColor rgb="FFFEF0C7"/>
      <rgbColor rgb="FFE7EC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5F9"/>
      <rgbColor rgb="FFD1FADF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79009"/>
      <rgbColor rgb="FFFF6600"/>
      <rgbColor rgb="FF6B7280"/>
      <rgbColor rgb="FF8A94A3"/>
      <rgbColor rgb="FF13233A"/>
      <rgbColor rgb="FF339966"/>
      <rgbColor rgb="FF003300"/>
      <rgbColor rgb="FF333300"/>
      <rgbColor rgb="FFB54708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8A2B3"/>
    <pageSetUpPr fitToPage="true"/>
  </sheetPr>
  <dimension ref="A1:B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33.75" hidden="false" customHeight="true" outlineLevel="0" collapsed="false">
      <c r="A1" s="1" t="s">
        <v>0</v>
      </c>
      <c r="B1" s="1"/>
    </row>
    <row r="2" customFormat="false" ht="18" hidden="false" customHeight="true" outlineLevel="0" collapsed="false">
      <c r="A2" s="2" t="s">
        <v>1</v>
      </c>
      <c r="B2" s="2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8" hidden="false" customHeight="true" outlineLevel="0" collapsed="false">
      <c r="B5" s="5" t="s">
        <v>4</v>
      </c>
    </row>
    <row r="6" customFormat="false" ht="18" hidden="false" customHeight="true" outlineLevel="0" collapsed="false">
      <c r="B6" s="5" t="s">
        <v>5</v>
      </c>
    </row>
    <row r="8" customFormat="false" ht="15" hidden="false" customHeight="false" outlineLevel="0" collapsed="false">
      <c r="A8" s="3" t="s">
        <v>2</v>
      </c>
      <c r="B8" s="4" t="s">
        <v>6</v>
      </c>
    </row>
    <row r="9" customFormat="false" ht="18" hidden="false" customHeight="true" outlineLevel="0" collapsed="false">
      <c r="B9" s="5" t="s">
        <v>7</v>
      </c>
    </row>
    <row r="10" customFormat="false" ht="31.5" hidden="false" customHeight="true" outlineLevel="0" collapsed="false">
      <c r="B10" s="5" t="s">
        <v>8</v>
      </c>
    </row>
    <row r="12" customFormat="false" ht="15" hidden="false" customHeight="false" outlineLevel="0" collapsed="false">
      <c r="A12" s="3" t="s">
        <v>2</v>
      </c>
      <c r="B12" s="4" t="s">
        <v>9</v>
      </c>
    </row>
    <row r="13" customFormat="false" ht="31.5" hidden="false" customHeight="true" outlineLevel="0" collapsed="false">
      <c r="B13" s="5" t="s">
        <v>10</v>
      </c>
    </row>
    <row r="15" customFormat="false" ht="30" hidden="false" customHeight="true" outlineLevel="0" collapsed="false">
      <c r="B15" s="6" t="s">
        <v>11</v>
      </c>
    </row>
  </sheetData>
  <mergeCells count="2">
    <mergeCell ref="A1:B1"/>
    <mergeCell ref="A2:B2"/>
  </mergeCells>
  <printOptions headings="false" gridLines="false" gridLinesSet="true" horizontalCentered="true" verticalCentered="false"/>
  <pageMargins left="0.4" right="0.4" top="0.5" bottom="0.5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33A"/>
    <pageSetUpPr fitToPage="true"/>
  </sheetPr>
  <dimension ref="A1:F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3"/>
    <col collapsed="false" customWidth="true" hidden="false" outlineLevel="0" max="3" min="3" style="0" width="44"/>
    <col collapsed="false" customWidth="true" hidden="false" outlineLevel="0" max="4" min="4" style="0" width="9"/>
    <col collapsed="false" customWidth="true" hidden="false" outlineLevel="0" max="6" min="5" style="0" width="15"/>
  </cols>
  <sheetData>
    <row r="1" customFormat="false" ht="18" hidden="false" customHeight="true" outlineLevel="0" collapsed="false">
      <c r="A1" s="1" t="s">
        <v>12</v>
      </c>
      <c r="B1" s="1"/>
      <c r="C1" s="1"/>
      <c r="D1" s="7" t="s">
        <v>13</v>
      </c>
      <c r="E1" s="7" t="s">
        <v>14</v>
      </c>
      <c r="F1" s="7" t="s">
        <v>15</v>
      </c>
    </row>
    <row r="2" customFormat="false" ht="30" hidden="false" customHeight="true" outlineLevel="0" collapsed="false">
      <c r="A2" s="8" t="s">
        <v>16</v>
      </c>
      <c r="B2" s="8"/>
      <c r="C2" s="8"/>
      <c r="D2" s="7"/>
      <c r="E2" s="9"/>
      <c r="F2" s="9"/>
    </row>
    <row r="4" customFormat="false" ht="25.5" hidden="false" customHeight="true" outlineLevel="0" collapsed="false">
      <c r="A4" s="10" t="s">
        <v>17</v>
      </c>
      <c r="B4" s="10"/>
      <c r="C4" s="11"/>
      <c r="D4" s="12" t="s">
        <v>18</v>
      </c>
      <c r="E4" s="13"/>
      <c r="F4" s="13"/>
    </row>
    <row r="5" customFormat="false" ht="25.5" hidden="false" customHeight="true" outlineLevel="0" collapsed="false">
      <c r="A5" s="10" t="s">
        <v>14</v>
      </c>
      <c r="B5" s="10"/>
      <c r="C5" s="13"/>
      <c r="D5" s="12" t="s">
        <v>19</v>
      </c>
      <c r="E5" s="13"/>
      <c r="F5" s="13"/>
    </row>
    <row r="7" customFormat="false" ht="25.5" hidden="false" customHeight="true" outlineLevel="0" collapsed="false">
      <c r="A7" s="14" t="s">
        <v>20</v>
      </c>
      <c r="B7" s="10" t="s">
        <v>21</v>
      </c>
      <c r="C7" s="10" t="s">
        <v>22</v>
      </c>
      <c r="D7" s="10" t="s">
        <v>23</v>
      </c>
      <c r="E7" s="10" t="s">
        <v>24</v>
      </c>
      <c r="F7" s="10"/>
    </row>
    <row r="8" customFormat="false" ht="24" hidden="false" customHeight="true" outlineLevel="0" collapsed="false">
      <c r="A8" s="15" t="n">
        <v>1</v>
      </c>
      <c r="B8" s="16" t="s">
        <v>25</v>
      </c>
      <c r="C8" s="17" t="s">
        <v>26</v>
      </c>
      <c r="D8" s="18" t="s">
        <v>27</v>
      </c>
      <c r="E8" s="19"/>
      <c r="F8" s="19"/>
    </row>
    <row r="9" customFormat="false" ht="24" hidden="false" customHeight="true" outlineLevel="0" collapsed="false">
      <c r="A9" s="15" t="n">
        <v>2</v>
      </c>
      <c r="B9" s="16"/>
      <c r="C9" s="17" t="s">
        <v>28</v>
      </c>
      <c r="D9" s="15"/>
      <c r="E9" s="19"/>
      <c r="F9" s="19"/>
    </row>
    <row r="10" customFormat="false" ht="24" hidden="false" customHeight="true" outlineLevel="0" collapsed="false">
      <c r="A10" s="15" t="n">
        <v>3</v>
      </c>
      <c r="B10" s="16"/>
      <c r="C10" s="17" t="s">
        <v>29</v>
      </c>
      <c r="D10" s="15"/>
      <c r="E10" s="19"/>
      <c r="F10" s="19"/>
    </row>
    <row r="11" customFormat="false" ht="24" hidden="false" customHeight="true" outlineLevel="0" collapsed="false">
      <c r="A11" s="15" t="n">
        <v>4</v>
      </c>
      <c r="B11" s="16" t="s">
        <v>30</v>
      </c>
      <c r="C11" s="17" t="s">
        <v>31</v>
      </c>
      <c r="D11" s="15"/>
      <c r="E11" s="19"/>
      <c r="F11" s="19"/>
    </row>
    <row r="12" customFormat="false" ht="24" hidden="false" customHeight="true" outlineLevel="0" collapsed="false">
      <c r="A12" s="15" t="n">
        <v>5</v>
      </c>
      <c r="B12" s="16"/>
      <c r="C12" s="17" t="s">
        <v>32</v>
      </c>
      <c r="D12" s="15"/>
      <c r="E12" s="19"/>
      <c r="F12" s="19"/>
    </row>
    <row r="13" customFormat="false" ht="24" hidden="false" customHeight="true" outlineLevel="0" collapsed="false">
      <c r="A13" s="15" t="n">
        <v>6</v>
      </c>
      <c r="B13" s="16"/>
      <c r="C13" s="19" t="s">
        <v>33</v>
      </c>
      <c r="D13" s="15"/>
      <c r="E13" s="19"/>
      <c r="F13" s="19"/>
    </row>
    <row r="14" customFormat="false" ht="24" hidden="false" customHeight="true" outlineLevel="0" collapsed="false">
      <c r="A14" s="15" t="n">
        <v>7</v>
      </c>
      <c r="B14" s="16" t="s">
        <v>34</v>
      </c>
      <c r="C14" s="17" t="s">
        <v>35</v>
      </c>
      <c r="D14" s="15"/>
      <c r="E14" s="19"/>
      <c r="F14" s="19"/>
    </row>
    <row r="15" customFormat="false" ht="24" hidden="false" customHeight="true" outlineLevel="0" collapsed="false">
      <c r="A15" s="15" t="n">
        <v>8</v>
      </c>
      <c r="B15" s="16"/>
      <c r="C15" s="17" t="s">
        <v>36</v>
      </c>
      <c r="D15" s="15"/>
      <c r="E15" s="19"/>
      <c r="F15" s="19"/>
    </row>
    <row r="16" customFormat="false" ht="24" hidden="false" customHeight="true" outlineLevel="0" collapsed="false">
      <c r="A16" s="15" t="n">
        <v>9</v>
      </c>
      <c r="B16" s="16"/>
      <c r="C16" s="17" t="s">
        <v>37</v>
      </c>
      <c r="D16" s="15"/>
      <c r="E16" s="19"/>
      <c r="F16" s="19"/>
    </row>
    <row r="17" customFormat="false" ht="24" hidden="false" customHeight="true" outlineLevel="0" collapsed="false">
      <c r="A17" s="15" t="n">
        <v>10</v>
      </c>
      <c r="B17" s="16" t="s">
        <v>38</v>
      </c>
      <c r="C17" s="17" t="s">
        <v>39</v>
      </c>
      <c r="D17" s="15"/>
      <c r="E17" s="19"/>
      <c r="F17" s="19"/>
    </row>
    <row r="18" customFormat="false" ht="24" hidden="false" customHeight="true" outlineLevel="0" collapsed="false">
      <c r="A18" s="15" t="n">
        <v>11</v>
      </c>
      <c r="B18" s="16"/>
      <c r="C18" s="17" t="s">
        <v>40</v>
      </c>
      <c r="D18" s="15"/>
      <c r="E18" s="19"/>
      <c r="F18" s="19"/>
    </row>
    <row r="19" customFormat="false" ht="24" hidden="false" customHeight="true" outlineLevel="0" collapsed="false">
      <c r="A19" s="15" t="n">
        <v>12</v>
      </c>
      <c r="B19" s="16"/>
      <c r="C19" s="17" t="s">
        <v>41</v>
      </c>
      <c r="D19" s="15"/>
      <c r="E19" s="19"/>
      <c r="F19" s="19"/>
    </row>
    <row r="20" customFormat="false" ht="24" hidden="false" customHeight="true" outlineLevel="0" collapsed="false">
      <c r="A20" s="15" t="n">
        <v>13</v>
      </c>
      <c r="B20" s="16" t="s">
        <v>42</v>
      </c>
      <c r="C20" s="17" t="s">
        <v>43</v>
      </c>
      <c r="D20" s="15"/>
      <c r="E20" s="19"/>
      <c r="F20" s="19"/>
    </row>
    <row r="21" customFormat="false" ht="24" hidden="false" customHeight="true" outlineLevel="0" collapsed="false">
      <c r="A21" s="15" t="n">
        <v>14</v>
      </c>
      <c r="B21" s="16"/>
      <c r="C21" s="17" t="s">
        <v>44</v>
      </c>
      <c r="D21" s="15"/>
      <c r="E21" s="19"/>
      <c r="F21" s="19"/>
    </row>
    <row r="22" customFormat="false" ht="24" hidden="false" customHeight="true" outlineLevel="0" collapsed="false">
      <c r="A22" s="15" t="n">
        <v>15</v>
      </c>
      <c r="B22" s="16"/>
      <c r="C22" s="17" t="s">
        <v>45</v>
      </c>
      <c r="D22" s="15"/>
      <c r="E22" s="19"/>
      <c r="F22" s="19"/>
    </row>
    <row r="23" customFormat="false" ht="24" hidden="false" customHeight="true" outlineLevel="0" collapsed="false">
      <c r="A23" s="15" t="n">
        <v>16</v>
      </c>
      <c r="B23" s="16" t="s">
        <v>46</v>
      </c>
      <c r="C23" s="17" t="s">
        <v>47</v>
      </c>
      <c r="D23" s="15"/>
      <c r="E23" s="19"/>
      <c r="F23" s="19"/>
    </row>
    <row r="24" customFormat="false" ht="24" hidden="false" customHeight="true" outlineLevel="0" collapsed="false">
      <c r="A24" s="15" t="n">
        <v>17</v>
      </c>
      <c r="B24" s="16"/>
      <c r="C24" s="17" t="s">
        <v>48</v>
      </c>
      <c r="D24" s="15"/>
      <c r="E24" s="19"/>
      <c r="F24" s="19"/>
    </row>
    <row r="25" customFormat="false" ht="24" hidden="false" customHeight="true" outlineLevel="0" collapsed="false">
      <c r="A25" s="15" t="n">
        <v>18</v>
      </c>
      <c r="B25" s="16"/>
      <c r="C25" s="17" t="s">
        <v>49</v>
      </c>
      <c r="D25" s="15"/>
      <c r="E25" s="19"/>
      <c r="F25" s="19"/>
    </row>
    <row r="26" customFormat="false" ht="24" hidden="false" customHeight="true" outlineLevel="0" collapsed="false">
      <c r="A26" s="15" t="n">
        <v>19</v>
      </c>
      <c r="B26" s="16" t="s">
        <v>50</v>
      </c>
      <c r="C26" s="17" t="s">
        <v>51</v>
      </c>
      <c r="D26" s="15"/>
      <c r="E26" s="19"/>
      <c r="F26" s="19"/>
    </row>
    <row r="27" customFormat="false" ht="24" hidden="false" customHeight="true" outlineLevel="0" collapsed="false">
      <c r="A27" s="15" t="n">
        <v>20</v>
      </c>
      <c r="B27" s="16"/>
      <c r="C27" s="17" t="s">
        <v>52</v>
      </c>
      <c r="D27" s="15"/>
      <c r="E27" s="19"/>
      <c r="F27" s="19"/>
    </row>
    <row r="28" customFormat="false" ht="24" hidden="false" customHeight="true" outlineLevel="0" collapsed="false">
      <c r="A28" s="15" t="n">
        <v>21</v>
      </c>
      <c r="B28" s="16"/>
      <c r="C28" s="17" t="s">
        <v>53</v>
      </c>
      <c r="D28" s="15"/>
      <c r="E28" s="19"/>
      <c r="F28" s="19"/>
    </row>
    <row r="29" customFormat="false" ht="24" hidden="false" customHeight="true" outlineLevel="0" collapsed="false">
      <c r="A29" s="15" t="n">
        <v>22</v>
      </c>
      <c r="B29" s="20" t="s">
        <v>54</v>
      </c>
      <c r="C29" s="19"/>
      <c r="D29" s="15"/>
      <c r="E29" s="15"/>
      <c r="F29" s="15"/>
    </row>
    <row r="30" customFormat="false" ht="24" hidden="false" customHeight="true" outlineLevel="0" collapsed="false">
      <c r="A30" s="15" t="n">
        <v>23</v>
      </c>
      <c r="B30" s="20" t="s">
        <v>54</v>
      </c>
      <c r="C30" s="19"/>
      <c r="D30" s="15"/>
      <c r="E30" s="15"/>
      <c r="F30" s="15"/>
    </row>
    <row r="32" customFormat="false" ht="15" hidden="false" customHeight="true" outlineLevel="0" collapsed="false">
      <c r="A32" s="10" t="s">
        <v>27</v>
      </c>
      <c r="B32" s="10"/>
      <c r="C32" s="21" t="str">
        <f aca="false">COUNTIF($D$8:$D$30,"양호")&amp;"건"</f>
        <v>1건</v>
      </c>
      <c r="D32" s="22" t="str">
        <f aca="false">IF(COUNTIF($D$8:$D$30,"미확인")+COUNTBLANK($D$8:$D$30)&gt;0,"미확인·빈 항목 "&amp;(COUNTIF($D$8:$D$30,"미확인")+COUNTBLANK($D$8:$D$30))&amp;"건 — 확인 필요","모든 항목 확인 완료")</f>
        <v>미확인·빈 항목 22건 — 확인 필요</v>
      </c>
      <c r="E32" s="22"/>
      <c r="F32" s="22"/>
    </row>
    <row r="33" customFormat="false" ht="15" hidden="false" customHeight="true" outlineLevel="0" collapsed="false">
      <c r="A33" s="10" t="s">
        <v>55</v>
      </c>
      <c r="B33" s="10"/>
      <c r="C33" s="23" t="str">
        <f aca="false">COUNTIF($D$8:$D$30,"불량")&amp;"건"</f>
        <v>0건</v>
      </c>
      <c r="D33" s="22"/>
      <c r="E33" s="22"/>
      <c r="F33" s="22"/>
    </row>
    <row r="34" customFormat="false" ht="15" hidden="false" customHeight="true" outlineLevel="0" collapsed="false">
      <c r="A34" s="10" t="s">
        <v>56</v>
      </c>
      <c r="B34" s="10"/>
      <c r="C34" s="21" t="str">
        <f aca="false">COUNTIF($D$8:$D$30,"해당 없음")&amp;"건"</f>
        <v>0건</v>
      </c>
      <c r="D34" s="22"/>
      <c r="E34" s="22"/>
      <c r="F34" s="22"/>
    </row>
    <row r="35" customFormat="false" ht="15" hidden="false" customHeight="true" outlineLevel="0" collapsed="false">
      <c r="A35" s="10" t="s">
        <v>57</v>
      </c>
      <c r="B35" s="10"/>
      <c r="C35" s="21" t="str">
        <f aca="false">COUNTIF($D$8:$D$30,"미확인")&amp;"건"</f>
        <v>0건</v>
      </c>
      <c r="D35" s="22"/>
      <c r="E35" s="22"/>
      <c r="F35" s="22"/>
    </row>
    <row r="37" customFormat="false" ht="15.75" hidden="false" customHeight="true" outlineLevel="0" collapsed="false">
      <c r="A37" s="24" t="s">
        <v>58</v>
      </c>
      <c r="B37" s="24"/>
      <c r="C37" s="24"/>
      <c r="D37" s="24"/>
      <c r="E37" s="24"/>
      <c r="F37" s="24"/>
    </row>
  </sheetData>
  <mergeCells count="44">
    <mergeCell ref="A1:C1"/>
    <mergeCell ref="D1:D2"/>
    <mergeCell ref="A2:C2"/>
    <mergeCell ref="A4:B4"/>
    <mergeCell ref="E4:F4"/>
    <mergeCell ref="A5:B5"/>
    <mergeCell ref="E5:F5"/>
    <mergeCell ref="E7:F7"/>
    <mergeCell ref="B8:B10"/>
    <mergeCell ref="E8:F8"/>
    <mergeCell ref="E9:F9"/>
    <mergeCell ref="E10:F10"/>
    <mergeCell ref="B11:B13"/>
    <mergeCell ref="E11:F11"/>
    <mergeCell ref="E12:F12"/>
    <mergeCell ref="E13:F13"/>
    <mergeCell ref="B14:B16"/>
    <mergeCell ref="E14:F14"/>
    <mergeCell ref="E15:F15"/>
    <mergeCell ref="E16:F16"/>
    <mergeCell ref="B17:B19"/>
    <mergeCell ref="E17:F17"/>
    <mergeCell ref="E18:F18"/>
    <mergeCell ref="E19:F19"/>
    <mergeCell ref="B20:B22"/>
    <mergeCell ref="E20:F20"/>
    <mergeCell ref="E21:F21"/>
    <mergeCell ref="E22:F22"/>
    <mergeCell ref="B23:B25"/>
    <mergeCell ref="E23:F23"/>
    <mergeCell ref="E24:F24"/>
    <mergeCell ref="E25:F25"/>
    <mergeCell ref="B26:B28"/>
    <mergeCell ref="E26:F26"/>
    <mergeCell ref="E27:F27"/>
    <mergeCell ref="E28:F28"/>
    <mergeCell ref="E29:F29"/>
    <mergeCell ref="E30:F30"/>
    <mergeCell ref="A32:B32"/>
    <mergeCell ref="D32:F35"/>
    <mergeCell ref="A33:B33"/>
    <mergeCell ref="A34:B34"/>
    <mergeCell ref="A35:B35"/>
    <mergeCell ref="A37:F37"/>
  </mergeCells>
  <conditionalFormatting sqref="D8:D30">
    <cfRule type="expression" priority="2" aboveAverage="0" equalAverage="0" bottom="0" percent="0" rank="0" text="" dxfId="0">
      <formula>ISNUMBER(SEARCH("불량",D8))</formula>
    </cfRule>
    <cfRule type="expression" priority="3" aboveAverage="0" equalAverage="0" bottom="0" percent="0" rank="0" text="" dxfId="1">
      <formula>ISNUMBER(SEARCH("미확인",D8))</formula>
    </cfRule>
    <cfRule type="expression" priority="4" aboveAverage="0" equalAverage="0" bottom="0" percent="0" rank="0" text="" dxfId="2">
      <formula>ISNUMBER(SEARCH("양호",D8))</formula>
    </cfRule>
  </conditionalFormatting>
  <dataValidations count="2">
    <dataValidation allowBlank="true" error="날짜로 넣으세요(예: 2026-10-27)" errorStyle="stop" errorTitle="날짜 확인" operator="greaterThan" showDropDown="false" showErrorMessage="true" showInputMessage="false" sqref="C4" type="date">
      <formula1>36526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D8:D30" type="list">
      <formula1>"양호,불량,해당 없음,미확인"</formula1>
      <formula2>0</formula2>
    </dataValidation>
  </dataValidations>
  <printOptions headings="false" gridLines="false" gridLinesSet="true" horizontalCentered="true" verticalCentered="false"/>
  <pageMargins left="0.4" right="0.4" top="0.5" bottom="0.55" header="0.511811023622047" footer="0.2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&amp;C&amp;"맑은 고딕,Regular"&amp;8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2D20"/>
    <pageSetUpPr fitToPage="true"/>
  </sheetPr>
  <dimension ref="A1:L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3" min="3" style="0" width="14"/>
    <col collapsed="false" customWidth="true" hidden="false" outlineLevel="0" max="4" min="4" style="0" width="32"/>
    <col collapsed="false" customWidth="true" hidden="false" outlineLevel="0" max="5" min="5" style="0" width="7"/>
    <col collapsed="false" customWidth="true" hidden="false" outlineLevel="0" max="6" min="6" style="0" width="14"/>
    <col collapsed="false" customWidth="true" hidden="false" outlineLevel="0" max="7" min="7" style="0" width="11"/>
    <col collapsed="false" customWidth="true" hidden="false" outlineLevel="0" max="8" min="8" style="0" width="32"/>
    <col collapsed="false" customWidth="true" hidden="false" outlineLevel="0" max="9" min="9" style="0" width="11"/>
    <col collapsed="false" customWidth="true" hidden="false" outlineLevel="0" max="10" min="10" style="0" width="14"/>
    <col collapsed="false" customWidth="true" hidden="false" outlineLevel="0" max="11" min="11" style="0" width="10"/>
    <col collapsed="false" customWidth="true" hidden="false" outlineLevel="0" max="12" min="12" style="0" width="7"/>
  </cols>
  <sheetData>
    <row r="1" customFormat="false" ht="18" hidden="false" customHeight="true" outlineLevel="0" collapsed="false">
      <c r="A1" s="1" t="s">
        <v>59</v>
      </c>
      <c r="B1" s="1"/>
      <c r="C1" s="1"/>
      <c r="D1" s="1"/>
      <c r="E1" s="1"/>
      <c r="F1" s="1"/>
      <c r="G1" s="1"/>
      <c r="H1" s="1"/>
      <c r="I1" s="1"/>
      <c r="J1" s="7" t="s">
        <v>13</v>
      </c>
      <c r="K1" s="7" t="s">
        <v>60</v>
      </c>
      <c r="L1" s="7" t="s">
        <v>61</v>
      </c>
    </row>
    <row r="2" customFormat="false" ht="27.75" hidden="false" customHeight="true" outlineLevel="0" collapsed="false">
      <c r="A2" s="8" t="s">
        <v>62</v>
      </c>
      <c r="B2" s="8"/>
      <c r="C2" s="8"/>
      <c r="D2" s="8"/>
      <c r="E2" s="8"/>
      <c r="F2" s="8"/>
      <c r="G2" s="8"/>
      <c r="H2" s="8"/>
      <c r="I2" s="8"/>
      <c r="J2" s="7"/>
      <c r="K2" s="9"/>
      <c r="L2" s="9"/>
    </row>
    <row r="4" customFormat="false" ht="15.75" hidden="false" customHeight="true" outlineLevel="0" collapsed="false">
      <c r="A4" s="24" t="s">
        <v>58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customFormat="false" ht="30" hidden="false" customHeight="true" outlineLevel="0" collapsed="false">
      <c r="A5" s="14" t="s">
        <v>20</v>
      </c>
      <c r="B5" s="10" t="s">
        <v>17</v>
      </c>
      <c r="C5" s="10" t="s">
        <v>63</v>
      </c>
      <c r="D5" s="10" t="s">
        <v>64</v>
      </c>
      <c r="E5" s="10" t="s">
        <v>65</v>
      </c>
      <c r="F5" s="10" t="s">
        <v>66</v>
      </c>
      <c r="G5" s="10" t="s">
        <v>67</v>
      </c>
      <c r="H5" s="10" t="s">
        <v>68</v>
      </c>
      <c r="I5" s="10" t="s">
        <v>69</v>
      </c>
      <c r="J5" s="10" t="s">
        <v>70</v>
      </c>
      <c r="K5" s="10" t="s">
        <v>71</v>
      </c>
      <c r="L5" s="10" t="s">
        <v>72</v>
      </c>
    </row>
    <row r="6" customFormat="false" ht="24.75" hidden="false" customHeight="true" outlineLevel="0" collapsed="false">
      <c r="A6" s="15" t="n">
        <v>1</v>
      </c>
      <c r="B6" s="25" t="s">
        <v>73</v>
      </c>
      <c r="C6" s="18" t="s">
        <v>74</v>
      </c>
      <c r="D6" s="26" t="s">
        <v>75</v>
      </c>
      <c r="E6" s="18" t="s">
        <v>76</v>
      </c>
      <c r="F6" s="18" t="s">
        <v>77</v>
      </c>
      <c r="G6" s="25" t="s">
        <v>78</v>
      </c>
      <c r="H6" s="26" t="s">
        <v>79</v>
      </c>
      <c r="I6" s="25" t="s">
        <v>80</v>
      </c>
      <c r="J6" s="18" t="s">
        <v>81</v>
      </c>
      <c r="K6" s="27" t="str">
        <f aca="true">IF(D6="","",IF(I6&lt;&gt;"","완료",IF(G6="","기한 미정",IF(G6&lt;TODAY(),"기한 경과",IF(G6-TODAY()&lt;=3,"임박","진행 중")))))</f>
        <v>완료</v>
      </c>
      <c r="L6" s="28" t="n">
        <f aca="true">IF(OR(B6="",D6=""),"",IF(I6&lt;&gt;"",I6,TODAY())-B6)</f>
        <v>2</v>
      </c>
    </row>
    <row r="7" customFormat="false" ht="24.75" hidden="false" customHeight="true" outlineLevel="0" collapsed="false">
      <c r="A7" s="15" t="n">
        <v>2</v>
      </c>
      <c r="B7" s="29"/>
      <c r="C7" s="15"/>
      <c r="D7" s="19"/>
      <c r="E7" s="15"/>
      <c r="F7" s="15"/>
      <c r="G7" s="29"/>
      <c r="H7" s="19"/>
      <c r="I7" s="29"/>
      <c r="J7" s="15"/>
      <c r="K7" s="27" t="str">
        <f aca="true">IF(D7="","",IF(I7&lt;&gt;"","완료",IF(G7="","기한 미정",IF(G7&lt;TODAY(),"기한 경과",IF(G7-TODAY()&lt;=3,"임박","진행 중")))))</f>
        <v/>
      </c>
      <c r="L7" s="28" t="str">
        <f aca="true">IF(OR(B7="",D7=""),"",IF(I7&lt;&gt;"",I7,TODAY())-B7)</f>
        <v/>
      </c>
    </row>
    <row r="8" customFormat="false" ht="24.75" hidden="false" customHeight="true" outlineLevel="0" collapsed="false">
      <c r="A8" s="15" t="n">
        <v>3</v>
      </c>
      <c r="B8" s="29"/>
      <c r="C8" s="15"/>
      <c r="D8" s="19"/>
      <c r="E8" s="15"/>
      <c r="F8" s="15"/>
      <c r="G8" s="29"/>
      <c r="H8" s="19"/>
      <c r="I8" s="29"/>
      <c r="J8" s="15"/>
      <c r="K8" s="27" t="str">
        <f aca="true">IF(D8="","",IF(I8&lt;&gt;"","완료",IF(G8="","기한 미정",IF(G8&lt;TODAY(),"기한 경과",IF(G8-TODAY()&lt;=3,"임박","진행 중")))))</f>
        <v/>
      </c>
      <c r="L8" s="28" t="str">
        <f aca="true">IF(OR(B8="",D8=""),"",IF(I8&lt;&gt;"",I8,TODAY())-B8)</f>
        <v/>
      </c>
    </row>
    <row r="9" customFormat="false" ht="24.75" hidden="false" customHeight="true" outlineLevel="0" collapsed="false">
      <c r="A9" s="15" t="n">
        <v>4</v>
      </c>
      <c r="B9" s="29"/>
      <c r="C9" s="15"/>
      <c r="D9" s="19"/>
      <c r="E9" s="15"/>
      <c r="F9" s="15"/>
      <c r="G9" s="29"/>
      <c r="H9" s="19"/>
      <c r="I9" s="29"/>
      <c r="J9" s="15"/>
      <c r="K9" s="27" t="str">
        <f aca="true">IF(D9="","",IF(I9&lt;&gt;"","완료",IF(G9="","기한 미정",IF(G9&lt;TODAY(),"기한 경과",IF(G9-TODAY()&lt;=3,"임박","진행 중")))))</f>
        <v/>
      </c>
      <c r="L9" s="28" t="str">
        <f aca="true">IF(OR(B9="",D9=""),"",IF(I9&lt;&gt;"",I9,TODAY())-B9)</f>
        <v/>
      </c>
    </row>
    <row r="10" customFormat="false" ht="24.75" hidden="false" customHeight="true" outlineLevel="0" collapsed="false">
      <c r="A10" s="15" t="n">
        <v>5</v>
      </c>
      <c r="B10" s="29"/>
      <c r="C10" s="15"/>
      <c r="D10" s="19"/>
      <c r="E10" s="15"/>
      <c r="F10" s="15"/>
      <c r="G10" s="29"/>
      <c r="H10" s="19"/>
      <c r="I10" s="29"/>
      <c r="J10" s="15"/>
      <c r="K10" s="27" t="str">
        <f aca="true">IF(D10="","",IF(I10&lt;&gt;"","완료",IF(G10="","기한 미정",IF(G10&lt;TODAY(),"기한 경과",IF(G10-TODAY()&lt;=3,"임박","진행 중")))))</f>
        <v/>
      </c>
      <c r="L10" s="28" t="str">
        <f aca="true">IF(OR(B10="",D10=""),"",IF(I10&lt;&gt;"",I10,TODAY())-B10)</f>
        <v/>
      </c>
    </row>
    <row r="11" customFormat="false" ht="24.75" hidden="false" customHeight="true" outlineLevel="0" collapsed="false">
      <c r="A11" s="15" t="n">
        <v>6</v>
      </c>
      <c r="B11" s="29"/>
      <c r="C11" s="15"/>
      <c r="D11" s="19"/>
      <c r="E11" s="15"/>
      <c r="F11" s="15"/>
      <c r="G11" s="29"/>
      <c r="H11" s="19"/>
      <c r="I11" s="29"/>
      <c r="J11" s="15"/>
      <c r="K11" s="27" t="str">
        <f aca="true">IF(D11="","",IF(I11&lt;&gt;"","완료",IF(G11="","기한 미정",IF(G11&lt;TODAY(),"기한 경과",IF(G11-TODAY()&lt;=3,"임박","진행 중")))))</f>
        <v/>
      </c>
      <c r="L11" s="28" t="str">
        <f aca="true">IF(OR(B11="",D11=""),"",IF(I11&lt;&gt;"",I11,TODAY())-B11)</f>
        <v/>
      </c>
    </row>
    <row r="12" customFormat="false" ht="24.75" hidden="false" customHeight="true" outlineLevel="0" collapsed="false">
      <c r="A12" s="15" t="n">
        <v>7</v>
      </c>
      <c r="B12" s="29"/>
      <c r="C12" s="15"/>
      <c r="D12" s="19"/>
      <c r="E12" s="15"/>
      <c r="F12" s="15"/>
      <c r="G12" s="29"/>
      <c r="H12" s="19"/>
      <c r="I12" s="29"/>
      <c r="J12" s="15"/>
      <c r="K12" s="27" t="str">
        <f aca="true">IF(D12="","",IF(I12&lt;&gt;"","완료",IF(G12="","기한 미정",IF(G12&lt;TODAY(),"기한 경과",IF(G12-TODAY()&lt;=3,"임박","진행 중")))))</f>
        <v/>
      </c>
      <c r="L12" s="28" t="str">
        <f aca="true">IF(OR(B12="",D12=""),"",IF(I12&lt;&gt;"",I12,TODAY())-B12)</f>
        <v/>
      </c>
    </row>
    <row r="13" customFormat="false" ht="24.75" hidden="false" customHeight="true" outlineLevel="0" collapsed="false">
      <c r="A13" s="15" t="n">
        <v>8</v>
      </c>
      <c r="B13" s="29"/>
      <c r="C13" s="15"/>
      <c r="D13" s="19"/>
      <c r="E13" s="15"/>
      <c r="F13" s="15"/>
      <c r="G13" s="29"/>
      <c r="H13" s="19"/>
      <c r="I13" s="29"/>
      <c r="J13" s="15"/>
      <c r="K13" s="27" t="str">
        <f aca="true">IF(D13="","",IF(I13&lt;&gt;"","완료",IF(G13="","기한 미정",IF(G13&lt;TODAY(),"기한 경과",IF(G13-TODAY()&lt;=3,"임박","진행 중")))))</f>
        <v/>
      </c>
      <c r="L13" s="28" t="str">
        <f aca="true">IF(OR(B13="",D13=""),"",IF(I13&lt;&gt;"",I13,TODAY())-B13)</f>
        <v/>
      </c>
    </row>
    <row r="14" customFormat="false" ht="24.75" hidden="false" customHeight="true" outlineLevel="0" collapsed="false">
      <c r="A14" s="15" t="n">
        <v>9</v>
      </c>
      <c r="B14" s="29"/>
      <c r="C14" s="15"/>
      <c r="D14" s="19"/>
      <c r="E14" s="15"/>
      <c r="F14" s="15"/>
      <c r="G14" s="29"/>
      <c r="H14" s="19"/>
      <c r="I14" s="29"/>
      <c r="J14" s="15"/>
      <c r="K14" s="27" t="str">
        <f aca="true">IF(D14="","",IF(I14&lt;&gt;"","완료",IF(G14="","기한 미정",IF(G14&lt;TODAY(),"기한 경과",IF(G14-TODAY()&lt;=3,"임박","진행 중")))))</f>
        <v/>
      </c>
      <c r="L14" s="28" t="str">
        <f aca="true">IF(OR(B14="",D14=""),"",IF(I14&lt;&gt;"",I14,TODAY())-B14)</f>
        <v/>
      </c>
    </row>
    <row r="15" customFormat="false" ht="24.75" hidden="false" customHeight="true" outlineLevel="0" collapsed="false">
      <c r="A15" s="15" t="n">
        <v>10</v>
      </c>
      <c r="B15" s="29"/>
      <c r="C15" s="15"/>
      <c r="D15" s="19"/>
      <c r="E15" s="15"/>
      <c r="F15" s="15"/>
      <c r="G15" s="29"/>
      <c r="H15" s="19"/>
      <c r="I15" s="29"/>
      <c r="J15" s="15"/>
      <c r="K15" s="27" t="str">
        <f aca="true">IF(D15="","",IF(I15&lt;&gt;"","완료",IF(G15="","기한 미정",IF(G15&lt;TODAY(),"기한 경과",IF(G15-TODAY()&lt;=3,"임박","진행 중")))))</f>
        <v/>
      </c>
      <c r="L15" s="28" t="str">
        <f aca="true">IF(OR(B15="",D15=""),"",IF(I15&lt;&gt;"",I15,TODAY())-B15)</f>
        <v/>
      </c>
    </row>
    <row r="16" customFormat="false" ht="24.75" hidden="false" customHeight="true" outlineLevel="0" collapsed="false">
      <c r="A16" s="15" t="n">
        <v>11</v>
      </c>
      <c r="B16" s="29"/>
      <c r="C16" s="15"/>
      <c r="D16" s="19"/>
      <c r="E16" s="15"/>
      <c r="F16" s="15"/>
      <c r="G16" s="29"/>
      <c r="H16" s="19"/>
      <c r="I16" s="29"/>
      <c r="J16" s="15"/>
      <c r="K16" s="27" t="str">
        <f aca="true">IF(D16="","",IF(I16&lt;&gt;"","완료",IF(G16="","기한 미정",IF(G16&lt;TODAY(),"기한 경과",IF(G16-TODAY()&lt;=3,"임박","진행 중")))))</f>
        <v/>
      </c>
      <c r="L16" s="28" t="str">
        <f aca="true">IF(OR(B16="",D16=""),"",IF(I16&lt;&gt;"",I16,TODAY())-B16)</f>
        <v/>
      </c>
    </row>
    <row r="17" customFormat="false" ht="24.75" hidden="false" customHeight="true" outlineLevel="0" collapsed="false">
      <c r="A17" s="15" t="n">
        <v>12</v>
      </c>
      <c r="B17" s="29"/>
      <c r="C17" s="15"/>
      <c r="D17" s="19"/>
      <c r="E17" s="15"/>
      <c r="F17" s="15"/>
      <c r="G17" s="29"/>
      <c r="H17" s="19"/>
      <c r="I17" s="29"/>
      <c r="J17" s="15"/>
      <c r="K17" s="27" t="str">
        <f aca="true">IF(D17="","",IF(I17&lt;&gt;"","완료",IF(G17="","기한 미정",IF(G17&lt;TODAY(),"기한 경과",IF(G17-TODAY()&lt;=3,"임박","진행 중")))))</f>
        <v/>
      </c>
      <c r="L17" s="28" t="str">
        <f aca="true">IF(OR(B17="",D17=""),"",IF(I17&lt;&gt;"",I17,TODAY())-B17)</f>
        <v/>
      </c>
    </row>
    <row r="18" customFormat="false" ht="24.75" hidden="false" customHeight="true" outlineLevel="0" collapsed="false">
      <c r="A18" s="15" t="n">
        <v>13</v>
      </c>
      <c r="B18" s="29"/>
      <c r="C18" s="15"/>
      <c r="D18" s="19"/>
      <c r="E18" s="15"/>
      <c r="F18" s="15"/>
      <c r="G18" s="29"/>
      <c r="H18" s="19"/>
      <c r="I18" s="29"/>
      <c r="J18" s="15"/>
      <c r="K18" s="27" t="str">
        <f aca="true">IF(D18="","",IF(I18&lt;&gt;"","완료",IF(G18="","기한 미정",IF(G18&lt;TODAY(),"기한 경과",IF(G18-TODAY()&lt;=3,"임박","진행 중")))))</f>
        <v/>
      </c>
      <c r="L18" s="28" t="str">
        <f aca="true">IF(OR(B18="",D18=""),"",IF(I18&lt;&gt;"",I18,TODAY())-B18)</f>
        <v/>
      </c>
    </row>
    <row r="19" customFormat="false" ht="24.75" hidden="false" customHeight="true" outlineLevel="0" collapsed="false">
      <c r="A19" s="15" t="n">
        <v>14</v>
      </c>
      <c r="B19" s="29"/>
      <c r="C19" s="15"/>
      <c r="D19" s="19"/>
      <c r="E19" s="15"/>
      <c r="F19" s="15"/>
      <c r="G19" s="29"/>
      <c r="H19" s="19"/>
      <c r="I19" s="29"/>
      <c r="J19" s="15"/>
      <c r="K19" s="27" t="str">
        <f aca="true">IF(D19="","",IF(I19&lt;&gt;"","완료",IF(G19="","기한 미정",IF(G19&lt;TODAY(),"기한 경과",IF(G19-TODAY()&lt;=3,"임박","진행 중")))))</f>
        <v/>
      </c>
      <c r="L19" s="28" t="str">
        <f aca="true">IF(OR(B19="",D19=""),"",IF(I19&lt;&gt;"",I19,TODAY())-B19)</f>
        <v/>
      </c>
    </row>
    <row r="20" customFormat="false" ht="24.75" hidden="false" customHeight="true" outlineLevel="0" collapsed="false">
      <c r="A20" s="15" t="n">
        <v>15</v>
      </c>
      <c r="B20" s="29"/>
      <c r="C20" s="15"/>
      <c r="D20" s="19"/>
      <c r="E20" s="15"/>
      <c r="F20" s="15"/>
      <c r="G20" s="29"/>
      <c r="H20" s="19"/>
      <c r="I20" s="29"/>
      <c r="J20" s="15"/>
      <c r="K20" s="27" t="str">
        <f aca="true">IF(D20="","",IF(I20&lt;&gt;"","완료",IF(G20="","기한 미정",IF(G20&lt;TODAY(),"기한 경과",IF(G20-TODAY()&lt;=3,"임박","진행 중")))))</f>
        <v/>
      </c>
      <c r="L20" s="28" t="str">
        <f aca="true">IF(OR(B20="",D20=""),"",IF(I20&lt;&gt;"",I20,TODAY())-B20)</f>
        <v/>
      </c>
    </row>
    <row r="21" customFormat="false" ht="24.75" hidden="false" customHeight="true" outlineLevel="0" collapsed="false">
      <c r="A21" s="15" t="n">
        <v>16</v>
      </c>
      <c r="B21" s="29"/>
      <c r="C21" s="15"/>
      <c r="D21" s="19"/>
      <c r="E21" s="15"/>
      <c r="F21" s="15"/>
      <c r="G21" s="29"/>
      <c r="H21" s="19"/>
      <c r="I21" s="29"/>
      <c r="J21" s="15"/>
      <c r="K21" s="27" t="str">
        <f aca="true">IF(D21="","",IF(I21&lt;&gt;"","완료",IF(G21="","기한 미정",IF(G21&lt;TODAY(),"기한 경과",IF(G21-TODAY()&lt;=3,"임박","진행 중")))))</f>
        <v/>
      </c>
      <c r="L21" s="28" t="str">
        <f aca="true">IF(OR(B21="",D21=""),"",IF(I21&lt;&gt;"",I21,TODAY())-B21)</f>
        <v/>
      </c>
    </row>
    <row r="22" customFormat="false" ht="24.75" hidden="false" customHeight="true" outlineLevel="0" collapsed="false">
      <c r="A22" s="15" t="n">
        <v>17</v>
      </c>
      <c r="B22" s="29"/>
      <c r="C22" s="15"/>
      <c r="D22" s="19"/>
      <c r="E22" s="15"/>
      <c r="F22" s="15"/>
      <c r="G22" s="29"/>
      <c r="H22" s="19"/>
      <c r="I22" s="29"/>
      <c r="J22" s="15"/>
      <c r="K22" s="27" t="str">
        <f aca="true">IF(D22="","",IF(I22&lt;&gt;"","완료",IF(G22="","기한 미정",IF(G22&lt;TODAY(),"기한 경과",IF(G22-TODAY()&lt;=3,"임박","진행 중")))))</f>
        <v/>
      </c>
      <c r="L22" s="28" t="str">
        <f aca="true">IF(OR(B22="",D22=""),"",IF(I22&lt;&gt;"",I22,TODAY())-B22)</f>
        <v/>
      </c>
    </row>
    <row r="23" customFormat="false" ht="24.75" hidden="false" customHeight="true" outlineLevel="0" collapsed="false">
      <c r="A23" s="15" t="n">
        <v>18</v>
      </c>
      <c r="B23" s="29"/>
      <c r="C23" s="15"/>
      <c r="D23" s="19"/>
      <c r="E23" s="15"/>
      <c r="F23" s="15"/>
      <c r="G23" s="29"/>
      <c r="H23" s="19"/>
      <c r="I23" s="29"/>
      <c r="J23" s="15"/>
      <c r="K23" s="27" t="str">
        <f aca="true">IF(D23="","",IF(I23&lt;&gt;"","완료",IF(G23="","기한 미정",IF(G23&lt;TODAY(),"기한 경과",IF(G23-TODAY()&lt;=3,"임박","진행 중")))))</f>
        <v/>
      </c>
      <c r="L23" s="28" t="str">
        <f aca="true">IF(OR(B23="",D23=""),"",IF(I23&lt;&gt;"",I23,TODAY())-B23)</f>
        <v/>
      </c>
    </row>
    <row r="24" customFormat="false" ht="24.75" hidden="false" customHeight="true" outlineLevel="0" collapsed="false">
      <c r="A24" s="15" t="n">
        <v>19</v>
      </c>
      <c r="B24" s="29"/>
      <c r="C24" s="15"/>
      <c r="D24" s="19"/>
      <c r="E24" s="15"/>
      <c r="F24" s="15"/>
      <c r="G24" s="29"/>
      <c r="H24" s="19"/>
      <c r="I24" s="29"/>
      <c r="J24" s="15"/>
      <c r="K24" s="27" t="str">
        <f aca="true">IF(D24="","",IF(I24&lt;&gt;"","완료",IF(G24="","기한 미정",IF(G24&lt;TODAY(),"기한 경과",IF(G24-TODAY()&lt;=3,"임박","진행 중")))))</f>
        <v/>
      </c>
      <c r="L24" s="28" t="str">
        <f aca="true">IF(OR(B24="",D24=""),"",IF(I24&lt;&gt;"",I24,TODAY())-B24)</f>
        <v/>
      </c>
    </row>
    <row r="25" customFormat="false" ht="24.75" hidden="false" customHeight="true" outlineLevel="0" collapsed="false">
      <c r="A25" s="15" t="n">
        <v>20</v>
      </c>
      <c r="B25" s="29"/>
      <c r="C25" s="15"/>
      <c r="D25" s="19"/>
      <c r="E25" s="15"/>
      <c r="F25" s="15"/>
      <c r="G25" s="29"/>
      <c r="H25" s="19"/>
      <c r="I25" s="29"/>
      <c r="J25" s="15"/>
      <c r="K25" s="27" t="str">
        <f aca="true">IF(D25="","",IF(I25&lt;&gt;"","완료",IF(G25="","기한 미정",IF(G25&lt;TODAY(),"기한 경과",IF(G25-TODAY()&lt;=3,"임박","진행 중")))))</f>
        <v/>
      </c>
      <c r="L25" s="28" t="str">
        <f aca="true">IF(OR(B25="",D25=""),"",IF(I25&lt;&gt;"",I25,TODAY())-B25)</f>
        <v/>
      </c>
    </row>
    <row r="26" customFormat="false" ht="24.75" hidden="false" customHeight="true" outlineLevel="0" collapsed="false">
      <c r="A26" s="15" t="n">
        <v>21</v>
      </c>
      <c r="B26" s="29"/>
      <c r="C26" s="15"/>
      <c r="D26" s="19"/>
      <c r="E26" s="15"/>
      <c r="F26" s="15"/>
      <c r="G26" s="29"/>
      <c r="H26" s="19"/>
      <c r="I26" s="29"/>
      <c r="J26" s="15"/>
      <c r="K26" s="27" t="str">
        <f aca="true">IF(D26="","",IF(I26&lt;&gt;"","완료",IF(G26="","기한 미정",IF(G26&lt;TODAY(),"기한 경과",IF(G26-TODAY()&lt;=3,"임박","진행 중")))))</f>
        <v/>
      </c>
      <c r="L26" s="28" t="str">
        <f aca="true">IF(OR(B26="",D26=""),"",IF(I26&lt;&gt;"",I26,TODAY())-B26)</f>
        <v/>
      </c>
    </row>
    <row r="27" customFormat="false" ht="24.75" hidden="false" customHeight="true" outlineLevel="0" collapsed="false">
      <c r="A27" s="15" t="n">
        <v>22</v>
      </c>
      <c r="B27" s="29"/>
      <c r="C27" s="15"/>
      <c r="D27" s="19"/>
      <c r="E27" s="15"/>
      <c r="F27" s="15"/>
      <c r="G27" s="29"/>
      <c r="H27" s="19"/>
      <c r="I27" s="29"/>
      <c r="J27" s="15"/>
      <c r="K27" s="27" t="str">
        <f aca="true">IF(D27="","",IF(I27&lt;&gt;"","완료",IF(G27="","기한 미정",IF(G27&lt;TODAY(),"기한 경과",IF(G27-TODAY()&lt;=3,"임박","진행 중")))))</f>
        <v/>
      </c>
      <c r="L27" s="28" t="str">
        <f aca="true">IF(OR(B27="",D27=""),"",IF(I27&lt;&gt;"",I27,TODAY())-B27)</f>
        <v/>
      </c>
    </row>
    <row r="28" customFormat="false" ht="24.75" hidden="false" customHeight="true" outlineLevel="0" collapsed="false">
      <c r="A28" s="15" t="n">
        <v>23</v>
      </c>
      <c r="B28" s="29"/>
      <c r="C28" s="15"/>
      <c r="D28" s="19"/>
      <c r="E28" s="15"/>
      <c r="F28" s="15"/>
      <c r="G28" s="29"/>
      <c r="H28" s="19"/>
      <c r="I28" s="29"/>
      <c r="J28" s="15"/>
      <c r="K28" s="27" t="str">
        <f aca="true">IF(D28="","",IF(I28&lt;&gt;"","완료",IF(G28="","기한 미정",IF(G28&lt;TODAY(),"기한 경과",IF(G28-TODAY()&lt;=3,"임박","진행 중")))))</f>
        <v/>
      </c>
      <c r="L28" s="28" t="str">
        <f aca="true">IF(OR(B28="",D28=""),"",IF(I28&lt;&gt;"",I28,TODAY())-B28)</f>
        <v/>
      </c>
    </row>
    <row r="29" customFormat="false" ht="24.75" hidden="false" customHeight="true" outlineLevel="0" collapsed="false">
      <c r="A29" s="15" t="n">
        <v>24</v>
      </c>
      <c r="B29" s="29"/>
      <c r="C29" s="15"/>
      <c r="D29" s="19"/>
      <c r="E29" s="15"/>
      <c r="F29" s="15"/>
      <c r="G29" s="29"/>
      <c r="H29" s="19"/>
      <c r="I29" s="29"/>
      <c r="J29" s="15"/>
      <c r="K29" s="27" t="str">
        <f aca="true">IF(D29="","",IF(I29&lt;&gt;"","완료",IF(G29="","기한 미정",IF(G29&lt;TODAY(),"기한 경과",IF(G29-TODAY()&lt;=3,"임박","진행 중")))))</f>
        <v/>
      </c>
      <c r="L29" s="28" t="str">
        <f aca="true">IF(OR(B29="",D29=""),"",IF(I29&lt;&gt;"",I29,TODAY())-B29)</f>
        <v/>
      </c>
    </row>
    <row r="30" customFormat="false" ht="24.75" hidden="false" customHeight="true" outlineLevel="0" collapsed="false">
      <c r="A30" s="15" t="n">
        <v>25</v>
      </c>
      <c r="B30" s="29"/>
      <c r="C30" s="15"/>
      <c r="D30" s="19"/>
      <c r="E30" s="15"/>
      <c r="F30" s="15"/>
      <c r="G30" s="29"/>
      <c r="H30" s="19"/>
      <c r="I30" s="29"/>
      <c r="J30" s="15"/>
      <c r="K30" s="27" t="str">
        <f aca="true">IF(D30="","",IF(I30&lt;&gt;"","완료",IF(G30="","기한 미정",IF(G30&lt;TODAY(),"기한 경과",IF(G30-TODAY()&lt;=3,"임박","진행 중")))))</f>
        <v/>
      </c>
      <c r="L30" s="28" t="str">
        <f aca="true">IF(OR(B30="",D30=""),"",IF(I30&lt;&gt;"",I30,TODAY())-B30)</f>
        <v/>
      </c>
    </row>
    <row r="31" customFormat="false" ht="24.75" hidden="false" customHeight="true" outlineLevel="0" collapsed="false">
      <c r="A31" s="15" t="n">
        <v>26</v>
      </c>
      <c r="B31" s="29"/>
      <c r="C31" s="15"/>
      <c r="D31" s="19"/>
      <c r="E31" s="15"/>
      <c r="F31" s="15"/>
      <c r="G31" s="29"/>
      <c r="H31" s="19"/>
      <c r="I31" s="29"/>
      <c r="J31" s="15"/>
      <c r="K31" s="27" t="str">
        <f aca="true">IF(D31="","",IF(I31&lt;&gt;"","완료",IF(G31="","기한 미정",IF(G31&lt;TODAY(),"기한 경과",IF(G31-TODAY()&lt;=3,"임박","진행 중")))))</f>
        <v/>
      </c>
      <c r="L31" s="28" t="str">
        <f aca="true">IF(OR(B31="",D31=""),"",IF(I31&lt;&gt;"",I31,TODAY())-B31)</f>
        <v/>
      </c>
    </row>
    <row r="32" customFormat="false" ht="24.75" hidden="false" customHeight="true" outlineLevel="0" collapsed="false">
      <c r="A32" s="15" t="n">
        <v>27</v>
      </c>
      <c r="B32" s="29"/>
      <c r="C32" s="15"/>
      <c r="D32" s="19"/>
      <c r="E32" s="15"/>
      <c r="F32" s="15"/>
      <c r="G32" s="29"/>
      <c r="H32" s="19"/>
      <c r="I32" s="29"/>
      <c r="J32" s="15"/>
      <c r="K32" s="27" t="str">
        <f aca="true">IF(D32="","",IF(I32&lt;&gt;"","완료",IF(G32="","기한 미정",IF(G32&lt;TODAY(),"기한 경과",IF(G32-TODAY()&lt;=3,"임박","진행 중")))))</f>
        <v/>
      </c>
      <c r="L32" s="28" t="str">
        <f aca="true">IF(OR(B32="",D32=""),"",IF(I32&lt;&gt;"",I32,TODAY())-B32)</f>
        <v/>
      </c>
    </row>
    <row r="33" customFormat="false" ht="24.75" hidden="false" customHeight="true" outlineLevel="0" collapsed="false">
      <c r="A33" s="15" t="n">
        <v>28</v>
      </c>
      <c r="B33" s="29"/>
      <c r="C33" s="15"/>
      <c r="D33" s="19"/>
      <c r="E33" s="15"/>
      <c r="F33" s="15"/>
      <c r="G33" s="29"/>
      <c r="H33" s="19"/>
      <c r="I33" s="29"/>
      <c r="J33" s="15"/>
      <c r="K33" s="27" t="str">
        <f aca="true">IF(D33="","",IF(I33&lt;&gt;"","완료",IF(G33="","기한 미정",IF(G33&lt;TODAY(),"기한 경과",IF(G33-TODAY()&lt;=3,"임박","진행 중")))))</f>
        <v/>
      </c>
      <c r="L33" s="28" t="str">
        <f aca="true">IF(OR(B33="",D33=""),"",IF(I33&lt;&gt;"",I33,TODAY())-B33)</f>
        <v/>
      </c>
    </row>
    <row r="34" customFormat="false" ht="24.75" hidden="false" customHeight="true" outlineLevel="0" collapsed="false">
      <c r="A34" s="15" t="n">
        <v>29</v>
      </c>
      <c r="B34" s="29"/>
      <c r="C34" s="15"/>
      <c r="D34" s="19"/>
      <c r="E34" s="15"/>
      <c r="F34" s="15"/>
      <c r="G34" s="29"/>
      <c r="H34" s="19"/>
      <c r="I34" s="29"/>
      <c r="J34" s="15"/>
      <c r="K34" s="27" t="str">
        <f aca="true">IF(D34="","",IF(I34&lt;&gt;"","완료",IF(G34="","기한 미정",IF(G34&lt;TODAY(),"기한 경과",IF(G34-TODAY()&lt;=3,"임박","진행 중")))))</f>
        <v/>
      </c>
      <c r="L34" s="28" t="str">
        <f aca="true">IF(OR(B34="",D34=""),"",IF(I34&lt;&gt;"",I34,TODAY())-B34)</f>
        <v/>
      </c>
    </row>
    <row r="35" customFormat="false" ht="24.75" hidden="false" customHeight="true" outlineLevel="0" collapsed="false">
      <c r="A35" s="15" t="n">
        <v>30</v>
      </c>
      <c r="B35" s="29"/>
      <c r="C35" s="15"/>
      <c r="D35" s="19"/>
      <c r="E35" s="15"/>
      <c r="F35" s="15"/>
      <c r="G35" s="29"/>
      <c r="H35" s="19"/>
      <c r="I35" s="29"/>
      <c r="J35" s="15"/>
      <c r="K35" s="27" t="str">
        <f aca="true">IF(D35="","",IF(I35&lt;&gt;"","완료",IF(G35="","기한 미정",IF(G35&lt;TODAY(),"기한 경과",IF(G35-TODAY()&lt;=3,"임박","진행 중")))))</f>
        <v/>
      </c>
      <c r="L35" s="28" t="str">
        <f aca="true">IF(OR(B35="",D35=""),"",IF(I35&lt;&gt;"",I35,TODAY())-B35)</f>
        <v/>
      </c>
    </row>
    <row r="36" customFormat="false" ht="24.75" hidden="false" customHeight="true" outlineLevel="0" collapsed="false">
      <c r="A36" s="15" t="n">
        <v>31</v>
      </c>
      <c r="B36" s="29"/>
      <c r="C36" s="15"/>
      <c r="D36" s="19"/>
      <c r="E36" s="15"/>
      <c r="F36" s="15"/>
      <c r="G36" s="29"/>
      <c r="H36" s="19"/>
      <c r="I36" s="29"/>
      <c r="J36" s="15"/>
      <c r="K36" s="27" t="str">
        <f aca="true">IF(D36="","",IF(I36&lt;&gt;"","완료",IF(G36="","기한 미정",IF(G36&lt;TODAY(),"기한 경과",IF(G36-TODAY()&lt;=3,"임박","진행 중")))))</f>
        <v/>
      </c>
      <c r="L36" s="28" t="str">
        <f aca="true">IF(OR(B36="",D36=""),"",IF(I36&lt;&gt;"",I36,TODAY())-B36)</f>
        <v/>
      </c>
    </row>
    <row r="37" customFormat="false" ht="24.75" hidden="false" customHeight="true" outlineLevel="0" collapsed="false">
      <c r="A37" s="15" t="n">
        <v>32</v>
      </c>
      <c r="B37" s="29"/>
      <c r="C37" s="15"/>
      <c r="D37" s="19"/>
      <c r="E37" s="15"/>
      <c r="F37" s="15"/>
      <c r="G37" s="29"/>
      <c r="H37" s="19"/>
      <c r="I37" s="29"/>
      <c r="J37" s="15"/>
      <c r="K37" s="27" t="str">
        <f aca="true">IF(D37="","",IF(I37&lt;&gt;"","완료",IF(G37="","기한 미정",IF(G37&lt;TODAY(),"기한 경과",IF(G37-TODAY()&lt;=3,"임박","진행 중")))))</f>
        <v/>
      </c>
      <c r="L37" s="28" t="str">
        <f aca="true">IF(OR(B37="",D37=""),"",IF(I37&lt;&gt;"",I37,TODAY())-B37)</f>
        <v/>
      </c>
    </row>
    <row r="38" customFormat="false" ht="24.75" hidden="false" customHeight="true" outlineLevel="0" collapsed="false">
      <c r="A38" s="15" t="n">
        <v>33</v>
      </c>
      <c r="B38" s="29"/>
      <c r="C38" s="15"/>
      <c r="D38" s="19"/>
      <c r="E38" s="15"/>
      <c r="F38" s="15"/>
      <c r="G38" s="29"/>
      <c r="H38" s="19"/>
      <c r="I38" s="29"/>
      <c r="J38" s="15"/>
      <c r="K38" s="27" t="str">
        <f aca="true">IF(D38="","",IF(I38&lt;&gt;"","완료",IF(G38="","기한 미정",IF(G38&lt;TODAY(),"기한 경과",IF(G38-TODAY()&lt;=3,"임박","진행 중")))))</f>
        <v/>
      </c>
      <c r="L38" s="28" t="str">
        <f aca="true">IF(OR(B38="",D38=""),"",IF(I38&lt;&gt;"",I38,TODAY())-B38)</f>
        <v/>
      </c>
    </row>
    <row r="39" customFormat="false" ht="24.75" hidden="false" customHeight="true" outlineLevel="0" collapsed="false">
      <c r="A39" s="15" t="n">
        <v>34</v>
      </c>
      <c r="B39" s="29"/>
      <c r="C39" s="15"/>
      <c r="D39" s="19"/>
      <c r="E39" s="15"/>
      <c r="F39" s="15"/>
      <c r="G39" s="29"/>
      <c r="H39" s="19"/>
      <c r="I39" s="29"/>
      <c r="J39" s="15"/>
      <c r="K39" s="27" t="str">
        <f aca="true">IF(D39="","",IF(I39&lt;&gt;"","완료",IF(G39="","기한 미정",IF(G39&lt;TODAY(),"기한 경과",IF(G39-TODAY()&lt;=3,"임박","진행 중")))))</f>
        <v/>
      </c>
      <c r="L39" s="28" t="str">
        <f aca="true">IF(OR(B39="",D39=""),"",IF(I39&lt;&gt;"",I39,TODAY())-B39)</f>
        <v/>
      </c>
    </row>
    <row r="41" customFormat="false" ht="24" hidden="false" customHeight="true" outlineLevel="0" collapsed="false">
      <c r="B41" s="10" t="s">
        <v>82</v>
      </c>
      <c r="C41" s="30" t="n">
        <f aca="false">COUNTA(D6:D39)</f>
        <v>1</v>
      </c>
      <c r="D41" s="10" t="s">
        <v>83</v>
      </c>
      <c r="E41" s="30" t="n">
        <f aca="false">COUNTIF(K6:K39,"완료")</f>
        <v>1</v>
      </c>
      <c r="F41" s="10" t="s">
        <v>84</v>
      </c>
      <c r="G41" s="30" t="n">
        <f aca="false">COUNTIF(K6:K39,"진행 중")+COUNTIF(K6:K39,"임박")</f>
        <v>0</v>
      </c>
      <c r="H41" s="10" t="s">
        <v>85</v>
      </c>
      <c r="I41" s="31" t="n">
        <f aca="false">COUNTIF(K6:K39,"기한 경과")</f>
        <v>0</v>
      </c>
    </row>
  </sheetData>
  <mergeCells count="4">
    <mergeCell ref="A1:I1"/>
    <mergeCell ref="J1:J2"/>
    <mergeCell ref="A2:I2"/>
    <mergeCell ref="A4:L4"/>
  </mergeCells>
  <conditionalFormatting sqref="K6:K39">
    <cfRule type="expression" priority="2" aboveAverage="0" equalAverage="0" bottom="0" percent="0" rank="0" text="" dxfId="0">
      <formula>ISNUMBER(SEARCH("기한 경과",K6))</formula>
    </cfRule>
    <cfRule type="expression" priority="3" aboveAverage="0" equalAverage="0" bottom="0" percent="0" rank="0" text="" dxfId="3">
      <formula>ISNUMBER(SEARCH("임박",K6))</formula>
    </cfRule>
    <cfRule type="expression" priority="4" aboveAverage="0" equalAverage="0" bottom="0" percent="0" rank="0" text="" dxfId="2">
      <formula>ISNUMBER(SEARCH("완료",K6))</formula>
    </cfRule>
  </conditionalFormatting>
  <conditionalFormatting sqref="E6:E39">
    <cfRule type="expression" priority="5" aboveAverage="0" equalAverage="0" bottom="0" percent="0" rank="0" text="" dxfId="0">
      <formula>ISNUMBER(SEARCH("상",E6))</formula>
    </cfRule>
  </conditionalFormatting>
  <dataValidations count="2">
    <dataValidation allowBlank="true" error="날짜로 넣으세요(예: 2026-10-27)" errorStyle="stop" errorTitle="날짜 확인" operator="greaterThan" showDropDown="false" showErrorMessage="true" showInputMessage="false" sqref="B6:B39 G6:G39 I6:I39" type="date">
      <formula1>36526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E6:E39" type="list">
      <formula1>"상,중,하"</formula1>
      <formula2>0</formula2>
    </dataValidation>
  </dataValidations>
  <printOptions headings="false" gridLines="false" gridLinesSet="true" horizontalCentered="true" verticalCentered="false"/>
  <pageMargins left="0.4" right="0.4" top="0.5" bottom="0.55" header="0.511811023622047" footer="0.2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&amp;C&amp;"맑은 고딕,Regular"&amp;8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2026-10-27T02:12:20Z</dcterms:created>
  <dc:creator>openpyxl</dc:creator>
  <dc:description/>
  <dc:language>en-US</dc:language>
  <cp:lastModifiedBy/>
  <dcterms:modified xsi:type="dcterms:W3CDTF">2026-10-27T02:12:20Z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