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작성 안내" sheetId="1" state="visible" r:id="rId3"/>
    <sheet name="아차사고 보고서" sheetId="2" state="visible" r:id="rId4"/>
    <sheet name="아차사고 관리대장" sheetId="3" state="visible" r:id="rId5"/>
  </sheets>
  <definedNames>
    <definedName function="false" hidden="false" localSheetId="2" name="_xlnm.Print_Area" vbProcedure="false">'아차사고 관리대장'!$A$1:$M$43</definedName>
    <definedName function="false" hidden="false" localSheetId="2" name="_xlnm.Print_Titles" vbProcedure="false">'아차사고 관리대장'!$5:$5</definedName>
    <definedName function="false" hidden="false" localSheetId="1" name="_xlnm.Print_Area" vbProcedure="false">'아차사고 보고서'!$A$1:$F$26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<sst xmlns="http://schemas.openxmlformats.org/spreadsheetml/2006/main" count="87" uniqueCount="76">
  <si>
    <r>
      <rPr>
        <b val="true"/>
        <sz val="18"/>
        <color rgb="FF13233A"/>
        <rFont val="Noto Sans CJK SC"/>
        <family val="2"/>
      </rPr>
      <t xml:space="preserve">아차사고 보고서</t>
    </r>
    <r>
      <rPr>
        <b val="true"/>
        <sz val="18"/>
        <color rgb="FF13233A"/>
        <rFont val="맑은 고딕"/>
        <family val="0"/>
        <charset val="1"/>
      </rPr>
      <t xml:space="preserve">·</t>
    </r>
    <r>
      <rPr>
        <b val="true"/>
        <sz val="18"/>
        <color rgb="FF13233A"/>
        <rFont val="Noto Sans CJK SC"/>
        <family val="2"/>
      </rPr>
      <t xml:space="preserve">관리대장 — 작성 안내</t>
    </r>
  </si>
  <si>
    <r>
      <rPr>
        <sz val="9"/>
        <color rgb="FF6B7280"/>
        <rFont val="맑은 고딕"/>
        <family val="0"/>
        <charset val="1"/>
      </rPr>
      <t xml:space="preserve">SafePlum </t>
    </r>
    <r>
      <rPr>
        <sz val="9"/>
        <color rgb="FF6B7280"/>
        <rFont val="Noto Sans CJK SC"/>
        <family val="2"/>
      </rPr>
      <t xml:space="preserve">무료 양식 </t>
    </r>
    <r>
      <rPr>
        <sz val="9"/>
        <color rgb="FF6B7280"/>
        <rFont val="맑은 고딕"/>
        <family val="0"/>
        <charset val="1"/>
      </rPr>
      <t xml:space="preserve">· safeplum.com — </t>
    </r>
    <r>
      <rPr>
        <sz val="9"/>
        <color rgb="FF6B7280"/>
        <rFont val="Noto Sans CJK SC"/>
        <family val="2"/>
      </rPr>
      <t xml:space="preserve">사업장 사정에 맞게 고쳐 쓰세요</t>
    </r>
  </si>
  <si>
    <t xml:space="preserve">■</t>
  </si>
  <si>
    <t xml:space="preserve">왜 기록하나</t>
  </si>
  <si>
    <r>
      <rPr>
        <sz val="10"/>
        <color rgb="FF1F2937"/>
        <rFont val="Noto Sans CJK SC"/>
        <family val="2"/>
      </rPr>
      <t xml:space="preserve">다친 사람이 없어도 같은 원인이 반복되면 사고로 이어집니다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원인을 인적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물적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관리적으로 나눠 보면 대책이 구체적으로 나옵니다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</si>
  <si>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대책은 원인과 짝이 맞게 적고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위험성평가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수시평가</t>
    </r>
    <r>
      <rPr>
        <sz val="10"/>
        <color rgb="FF1F2937"/>
        <rFont val="맑은 고딕"/>
        <family val="0"/>
        <charset val="1"/>
      </rPr>
      <t xml:space="preserve">)</t>
    </r>
    <r>
      <rPr>
        <sz val="10"/>
        <color rgb="FF1F2937"/>
        <rFont val="Noto Sans CJK SC"/>
        <family val="2"/>
      </rPr>
      <t xml:space="preserve">에 반영했는지 표시하세요</t>
    </r>
    <r>
      <rPr>
        <sz val="10"/>
        <color rgb="FF1F2937"/>
        <rFont val="맑은 고딕"/>
        <family val="0"/>
        <charset val="1"/>
      </rPr>
      <t xml:space="preserve">.</t>
    </r>
  </si>
  <si>
    <t xml:space="preserve">주의</t>
  </si>
  <si>
    <r>
      <rPr>
        <sz val="10"/>
        <color rgb="FF1F2937"/>
        <rFont val="Noto Sans CJK SC"/>
        <family val="2"/>
      </rPr>
      <t xml:space="preserve">실명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연락처 같은 개인정보는 보고 범위에 맞게 최소한으로 적습니다</t>
    </r>
    <r>
      <rPr>
        <sz val="10"/>
        <color rgb="FF1F2937"/>
        <rFont val="맑은 고딕"/>
        <family val="0"/>
        <charset val="1"/>
      </rPr>
      <t xml:space="preserve">. </t>
    </r>
    <r>
      <rPr>
        <sz val="10"/>
        <color rgb="FF1F2937"/>
        <rFont val="Noto Sans CJK SC"/>
        <family val="2"/>
      </rPr>
      <t xml:space="preserve">보고한 사람에게 불이익이 없도록 운영해야 보고가 늘어납니다</t>
    </r>
    <r>
      <rPr>
        <sz val="10"/>
        <color rgb="FF1F2937"/>
        <rFont val="맑은 고딕"/>
        <family val="0"/>
        <charset val="1"/>
      </rPr>
      <t xml:space="preserve">.</t>
    </r>
  </si>
  <si>
    <r>
      <rPr>
        <sz val="10"/>
        <color rgb="FF1F2937"/>
        <rFont val="Noto Sans CJK SC"/>
        <family val="2"/>
      </rPr>
      <t xml:space="preserve">실제 부상이 생겼다면 산업재해 조사</t>
    </r>
    <r>
      <rPr>
        <sz val="10"/>
        <color rgb="FF1F2937"/>
        <rFont val="맑은 고딕"/>
        <family val="0"/>
        <charset val="1"/>
      </rPr>
      <t xml:space="preserve">·</t>
    </r>
    <r>
      <rPr>
        <sz val="10"/>
        <color rgb="FF1F2937"/>
        <rFont val="Noto Sans CJK SC"/>
        <family val="2"/>
      </rPr>
      <t xml:space="preserve">보고 대상인지 확인하세요</t>
    </r>
    <r>
      <rPr>
        <sz val="10"/>
        <color rgb="FF1F2937"/>
        <rFont val="맑은 고딕"/>
        <family val="0"/>
        <charset val="1"/>
      </rPr>
      <t xml:space="preserve">(</t>
    </r>
    <r>
      <rPr>
        <sz val="10"/>
        <color rgb="FF1F2937"/>
        <rFont val="Noto Sans CJK SC"/>
        <family val="2"/>
      </rPr>
      <t xml:space="preserve">사망 또는 </t>
    </r>
    <r>
      <rPr>
        <sz val="10"/>
        <color rgb="FF1F2937"/>
        <rFont val="맑은 고딕"/>
        <family val="0"/>
        <charset val="1"/>
      </rPr>
      <t xml:space="preserve">3</t>
    </r>
    <r>
      <rPr>
        <sz val="10"/>
        <color rgb="FF1F2937"/>
        <rFont val="Noto Sans CJK SC"/>
        <family val="2"/>
      </rPr>
      <t xml:space="preserve">일 이상 휴업</t>
    </r>
    <r>
      <rPr>
        <sz val="10"/>
        <color rgb="FF1F2937"/>
        <rFont val="맑은 고딕"/>
        <family val="0"/>
        <charset val="1"/>
      </rPr>
      <t xml:space="preserve">: </t>
    </r>
    <r>
      <rPr>
        <sz val="10"/>
        <color rgb="FF1F2937"/>
        <rFont val="Noto Sans CJK SC"/>
        <family val="2"/>
      </rPr>
      <t xml:space="preserve">산업재해조사표</t>
    </r>
    <r>
      <rPr>
        <sz val="10"/>
        <color rgb="FF1F2937"/>
        <rFont val="맑은 고딕"/>
        <family val="0"/>
        <charset val="1"/>
      </rPr>
      <t xml:space="preserve">, </t>
    </r>
    <r>
      <rPr>
        <sz val="10"/>
        <color rgb="FF1F2937"/>
        <rFont val="Noto Sans CJK SC"/>
        <family val="2"/>
      </rPr>
      <t xml:space="preserve">시행규칙 제</t>
    </r>
    <r>
      <rPr>
        <sz val="10"/>
        <color rgb="FF1F2937"/>
        <rFont val="맑은 고딕"/>
        <family val="0"/>
        <charset val="1"/>
      </rPr>
      <t xml:space="preserve">73</t>
    </r>
    <r>
      <rPr>
        <sz val="10"/>
        <color rgb="FF1F2937"/>
        <rFont val="Noto Sans CJK SC"/>
        <family val="2"/>
      </rPr>
      <t xml:space="preserve">조</t>
    </r>
    <r>
      <rPr>
        <sz val="10"/>
        <color rgb="FF1F2937"/>
        <rFont val="맑은 고딕"/>
        <family val="0"/>
        <charset val="1"/>
      </rPr>
      <t xml:space="preserve">).</t>
    </r>
  </si>
  <si>
    <r>
      <rPr>
        <i val="true"/>
        <sz val="9"/>
        <color rgb="FF6B7280"/>
        <rFont val="Noto Sans CJK SC"/>
        <family val="2"/>
      </rPr>
      <t xml:space="preserve">아차사고 보고는 법정 서식이 없는 실무 기록입니다</t>
    </r>
    <r>
      <rPr>
        <i val="true"/>
        <sz val="9"/>
        <color rgb="FF6B7280"/>
        <rFont val="맑은 고딕"/>
        <family val="0"/>
        <charset val="1"/>
      </rPr>
      <t xml:space="preserve">. </t>
    </r>
    <r>
      <rPr>
        <i val="true"/>
        <sz val="9"/>
        <color rgb="FF6B7280"/>
        <rFont val="Noto Sans CJK SC"/>
        <family val="2"/>
      </rPr>
      <t xml:space="preserve">화면으로 작성</t>
    </r>
    <r>
      <rPr>
        <i val="true"/>
        <sz val="9"/>
        <color rgb="FF6B7280"/>
        <rFont val="맑은 고딕"/>
        <family val="0"/>
        <charset val="1"/>
      </rPr>
      <t xml:space="preserve">: safeplum.com/tools/forms/accident/</t>
    </r>
  </si>
  <si>
    <t xml:space="preserve">아차사고 보고서</t>
  </si>
  <si>
    <t xml:space="preserve">결
재</t>
  </si>
  <si>
    <t xml:space="preserve">팀장</t>
  </si>
  <si>
    <t xml:space="preserve">안전관리자</t>
  </si>
  <si>
    <t xml:space="preserve">다친 사람이 없어도 같은 원인이 반복되면 사고가 됩니다 — 발견한 사람 누구나 작성</t>
  </si>
  <si>
    <t xml:space="preserve">발생 일시</t>
  </si>
  <si>
    <t xml:space="preserve">2026-10-27 10:20</t>
  </si>
  <si>
    <t xml:space="preserve">발생 장소</t>
  </si>
  <si>
    <r>
      <rPr>
        <i val="true"/>
        <sz val="9.5"/>
        <color rgb="FF8A94A3"/>
        <rFont val="Noto Sans CJK SC"/>
        <family val="2"/>
      </rPr>
      <t xml:space="preserve">자재창고 랙 </t>
    </r>
    <r>
      <rPr>
        <i val="true"/>
        <sz val="9.5"/>
        <color rgb="FF8A94A3"/>
        <rFont val="맑은 고딕"/>
        <family val="0"/>
        <charset val="1"/>
      </rPr>
      <t xml:space="preserve">3</t>
    </r>
    <r>
      <rPr>
        <i val="true"/>
        <sz val="9.5"/>
        <color rgb="FF8A94A3"/>
        <rFont val="Noto Sans CJK SC"/>
        <family val="2"/>
      </rPr>
      <t xml:space="preserve">열</t>
    </r>
  </si>
  <si>
    <t xml:space="preserve">보고자</t>
  </si>
  <si>
    <t xml:space="preserve">보고일</t>
  </si>
  <si>
    <t xml:space="preserve">작업 내용</t>
  </si>
  <si>
    <t xml:space="preserve">관련 설비</t>
  </si>
  <si>
    <t xml:space="preserve">유형</t>
  </si>
  <si>
    <t xml:space="preserve">물체에 맞음</t>
  </si>
  <si>
    <t xml:space="preserve">잠재 피해</t>
  </si>
  <si>
    <t xml:space="preserve">중상 가능</t>
  </si>
  <si>
    <r>
      <rPr>
        <b val="true"/>
        <sz val="10.5"/>
        <color rgb="FFFFFFFF"/>
        <rFont val="Noto Sans CJK SC"/>
        <family val="2"/>
      </rPr>
      <t xml:space="preserve">무엇이 있었나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경위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</si>
  <si>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지게차로 랙 상단 팔레트를 내리던 중 박스 </t>
    </r>
    <r>
      <rPr>
        <i val="true"/>
        <sz val="9.5"/>
        <color rgb="FF8A94A3"/>
        <rFont val="맑은 고딕"/>
        <family val="0"/>
        <charset val="1"/>
      </rPr>
      <t xml:space="preserve">1</t>
    </r>
    <r>
      <rPr>
        <i val="true"/>
        <sz val="9.5"/>
        <color rgb="FF8A94A3"/>
        <rFont val="Noto Sans CJK SC"/>
        <family val="2"/>
      </rPr>
      <t xml:space="preserve">개가 떨어졌으나 아래에 사람이 없어 다치지 않음</t>
    </r>
  </si>
  <si>
    <r>
      <rPr>
        <b val="true"/>
        <sz val="10.5"/>
        <color rgb="FFFFFFFF"/>
        <rFont val="Noto Sans CJK SC"/>
        <family val="2"/>
      </rPr>
      <t xml:space="preserve">왜 일어났나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원인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</si>
  <si>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r>
      <rPr>
        <b val="true"/>
        <sz val="9"/>
        <color rgb="FF13233A"/>
        <rFont val="Noto Sans CJK SC"/>
        <family val="2"/>
      </rPr>
      <t xml:space="preserve">인적 원인
</t>
    </r>
    <r>
      <rPr>
        <b val="true"/>
        <sz val="9"/>
        <color rgb="FF13233A"/>
        <rFont val="맑은 고딕"/>
        <family val="0"/>
        <charset val="1"/>
      </rPr>
      <t xml:space="preserve">(</t>
    </r>
    <r>
      <rPr>
        <b val="true"/>
        <sz val="9"/>
        <color rgb="FF13233A"/>
        <rFont val="Noto Sans CJK SC"/>
        <family val="2"/>
      </rPr>
      <t xml:space="preserve">사람</t>
    </r>
    <r>
      <rPr>
        <b val="true"/>
        <sz val="9"/>
        <color rgb="FF13233A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</si>
  <si>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하역 반경 출입 통제 미흡</t>
    </r>
  </si>
  <si>
    <r>
      <rPr>
        <b val="true"/>
        <sz val="9"/>
        <color rgb="FF13233A"/>
        <rFont val="Noto Sans CJK SC"/>
        <family val="2"/>
      </rPr>
      <t xml:space="preserve">물적 원인
</t>
    </r>
    <r>
      <rPr>
        <b val="true"/>
        <sz val="9"/>
        <color rgb="FF13233A"/>
        <rFont val="맑은 고딕"/>
        <family val="0"/>
        <charset val="1"/>
      </rPr>
      <t xml:space="preserve">(</t>
    </r>
    <r>
      <rPr>
        <b val="true"/>
        <sz val="9"/>
        <color rgb="FF13233A"/>
        <rFont val="Noto Sans CJK SC"/>
        <family val="2"/>
      </rPr>
      <t xml:space="preserve">설비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물질</t>
    </r>
    <r>
      <rPr>
        <b val="true"/>
        <sz val="9"/>
        <color rgb="FF13233A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</si>
  <si>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팔레트 랩핑 불량</t>
    </r>
  </si>
  <si>
    <r>
      <rPr>
        <b val="true"/>
        <sz val="9"/>
        <color rgb="FF13233A"/>
        <rFont val="Noto Sans CJK SC"/>
        <family val="2"/>
      </rPr>
      <t xml:space="preserve">관리적 원인
</t>
    </r>
    <r>
      <rPr>
        <b val="true"/>
        <sz val="9"/>
        <color rgb="FF13233A"/>
        <rFont val="맑은 고딕"/>
        <family val="0"/>
        <charset val="1"/>
      </rPr>
      <t xml:space="preserve">(</t>
    </r>
    <r>
      <rPr>
        <b val="true"/>
        <sz val="9"/>
        <color rgb="FF13233A"/>
        <rFont val="Noto Sans CJK SC"/>
        <family val="2"/>
      </rPr>
      <t xml:space="preserve">절차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관리</t>
    </r>
    <r>
      <rPr>
        <b val="true"/>
        <sz val="9"/>
        <color rgb="FF13233A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</si>
  <si>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적재 높이 기준 없음</t>
    </r>
  </si>
  <si>
    <r>
      <rPr>
        <b val="true"/>
        <sz val="10.5"/>
        <color rgb="FFFFFFFF"/>
        <rFont val="Noto Sans CJK SC"/>
        <family val="2"/>
      </rPr>
      <t xml:space="preserve">어떻게 막나 </t>
    </r>
    <r>
      <rPr>
        <b val="true"/>
        <sz val="10.5"/>
        <color rgb="FFFFFFFF"/>
        <rFont val="맑은 고딕"/>
        <family val="0"/>
        <charset val="1"/>
      </rPr>
      <t xml:space="preserve">(</t>
    </r>
    <r>
      <rPr>
        <b val="true"/>
        <sz val="10.5"/>
        <color rgb="FFFFFFFF"/>
        <rFont val="Noto Sans CJK SC"/>
        <family val="2"/>
      </rPr>
      <t xml:space="preserve">재발방지 대책</t>
    </r>
    <r>
      <rPr>
        <b val="true"/>
        <sz val="10.5"/>
        <color rgb="FFFFFFFF"/>
        <rFont val="맑은 고딕"/>
        <family val="0"/>
        <charset val="1"/>
      </rPr>
      <t xml:space="preserve">)</t>
    </r>
  </si>
  <si>
    <r>
      <rPr>
        <i val="true"/>
        <sz val="9.5"/>
        <color rgb="FF8A94A3"/>
        <rFont val="Noto Sans CJK SC"/>
        <family val="2"/>
      </rPr>
      <t xml:space="preserve">예</t>
    </r>
    <r>
      <rPr>
        <i val="true"/>
        <sz val="9.5"/>
        <color rgb="FF8A94A3"/>
        <rFont val="맑은 고딕"/>
        <family val="0"/>
        <charset val="1"/>
      </rPr>
      <t xml:space="preserve">: </t>
    </r>
    <r>
      <rPr>
        <i val="true"/>
        <sz val="9.5"/>
        <color rgb="FF8A94A3"/>
        <rFont val="Noto Sans CJK SC"/>
        <family val="2"/>
      </rPr>
      <t xml:space="preserve">상단 적재 높이 </t>
    </r>
    <r>
      <rPr>
        <i val="true"/>
        <sz val="9.5"/>
        <color rgb="FF8A94A3"/>
        <rFont val="맑은 고딕"/>
        <family val="0"/>
        <charset val="1"/>
      </rPr>
      <t xml:space="preserve">1.5m </t>
    </r>
    <r>
      <rPr>
        <i val="true"/>
        <sz val="9.5"/>
        <color rgb="FF8A94A3"/>
        <rFont val="Noto Sans CJK SC"/>
        <family val="2"/>
      </rPr>
      <t xml:space="preserve">이하 제한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하역 중 랙 아래 출입 통제선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팔레트 랩핑 상태 작업 전 점검 항목에 추가</t>
    </r>
  </si>
  <si>
    <t xml:space="preserve">조치 결과 확인</t>
  </si>
  <si>
    <t xml:space="preserve">조치 담당</t>
  </si>
  <si>
    <t xml:space="preserve">조치 기한</t>
  </si>
  <si>
    <t xml:space="preserve">공유 방법</t>
  </si>
  <si>
    <t xml:space="preserve">위험성평가 반영</t>
  </si>
  <si>
    <r>
      <rPr>
        <sz val="8.5"/>
        <color rgb="FF6B7280"/>
        <rFont val="Noto Sans CJK SC"/>
        <family val="2"/>
      </rPr>
      <t xml:space="preserve">흰 칸에 입력 </t>
    </r>
    <r>
      <rPr>
        <sz val="8.5"/>
        <color rgb="FF6B7280"/>
        <rFont val="맑은 고딕"/>
        <family val="0"/>
        <charset val="1"/>
      </rPr>
      <t xml:space="preserve">· </t>
    </r>
    <r>
      <rPr>
        <sz val="8.5"/>
        <color rgb="FF6B7280"/>
        <rFont val="Noto Sans CJK SC"/>
        <family val="2"/>
      </rPr>
      <t xml:space="preserve">회색 기울임 글씨는 예시</t>
    </r>
    <r>
      <rPr>
        <sz val="8.5"/>
        <color rgb="FF6B7280"/>
        <rFont val="맑은 고딕"/>
        <family val="0"/>
        <charset val="1"/>
      </rPr>
      <t xml:space="preserve">(</t>
    </r>
    <r>
      <rPr>
        <sz val="8.5"/>
        <color rgb="FF6B7280"/>
        <rFont val="Noto Sans CJK SC"/>
        <family val="2"/>
      </rPr>
      <t xml:space="preserve">지우고 쓰기</t>
    </r>
    <r>
      <rPr>
        <sz val="8.5"/>
        <color rgb="FF6B7280"/>
        <rFont val="맑은 고딕"/>
        <family val="0"/>
        <charset val="1"/>
      </rPr>
      <t xml:space="preserve">) · </t>
    </r>
    <r>
      <rPr>
        <sz val="8.5"/>
        <color rgb="FF6B7280"/>
        <rFont val="Noto Sans CJK SC"/>
        <family val="2"/>
      </rPr>
      <t xml:space="preserve">색이 있는 칸은 자동 계산</t>
    </r>
  </si>
  <si>
    <t xml:space="preserve">아차사고 관리대장</t>
  </si>
  <si>
    <t xml:space="preserve">담당</t>
  </si>
  <si>
    <t xml:space="preserve">승인</t>
  </si>
  <si>
    <t xml:space="preserve">보고서를 한 줄로 모아 유형별 추세와 조치 완료 여부를 관리합니다</t>
  </si>
  <si>
    <t xml:space="preserve">No</t>
  </si>
  <si>
    <t xml:space="preserve">발생일</t>
  </si>
  <si>
    <t xml:space="preserve">장소</t>
  </si>
  <si>
    <r>
      <rPr>
        <b val="true"/>
        <sz val="9.5"/>
        <color rgb="FF13233A"/>
        <rFont val="Noto Sans CJK SC"/>
        <family val="2"/>
      </rPr>
      <t xml:space="preserve">경위</t>
    </r>
    <r>
      <rPr>
        <b val="true"/>
        <sz val="9.5"/>
        <color rgb="FF13233A"/>
        <rFont val="맑은 고딕"/>
        <family val="0"/>
        <charset val="1"/>
      </rPr>
      <t xml:space="preserve">(</t>
    </r>
    <r>
      <rPr>
        <b val="true"/>
        <sz val="9.5"/>
        <color rgb="FF13233A"/>
        <rFont val="Noto Sans CJK SC"/>
        <family val="2"/>
      </rPr>
      <t xml:space="preserve">요약</t>
    </r>
    <r>
      <rPr>
        <b val="true"/>
        <sz val="9.5"/>
        <color rgb="FF13233A"/>
        <rFont val="맑은 고딕"/>
        <family val="0"/>
        <charset val="1"/>
      </rPr>
      <t xml:space="preserve">)</t>
    </r>
  </si>
  <si>
    <t xml:space="preserve">주요 원인</t>
  </si>
  <si>
    <t xml:space="preserve">재발방지 대책</t>
  </si>
  <si>
    <t xml:space="preserve">완료일</t>
  </si>
  <si>
    <t xml:space="preserve">위험성평가
반영</t>
  </si>
  <si>
    <t xml:space="preserve">상태</t>
  </si>
  <si>
    <t xml:space="preserve">2026-10-27</t>
  </si>
  <si>
    <r>
      <rPr>
        <i val="true"/>
        <sz val="9.5"/>
        <color rgb="FF8A94A3"/>
        <rFont val="Noto Sans CJK SC"/>
        <family val="2"/>
      </rPr>
      <t xml:space="preserve">하역 중 상단 박스 낙하</t>
    </r>
    <r>
      <rPr>
        <i val="true"/>
        <sz val="9.5"/>
        <color rgb="FF8A94A3"/>
        <rFont val="맑은 고딕"/>
        <family val="0"/>
        <charset val="1"/>
      </rPr>
      <t xml:space="preserve">, </t>
    </r>
    <r>
      <rPr>
        <i val="true"/>
        <sz val="9.5"/>
        <color rgb="FF8A94A3"/>
        <rFont val="Noto Sans CJK SC"/>
        <family val="2"/>
      </rPr>
      <t xml:space="preserve">부상 없음</t>
    </r>
  </si>
  <si>
    <t xml:space="preserve">적재 높이 기준 없음</t>
  </si>
  <si>
    <r>
      <rPr>
        <i val="true"/>
        <sz val="9.5"/>
        <color rgb="FF8A94A3"/>
        <rFont val="Noto Sans CJK SC"/>
        <family val="2"/>
      </rPr>
      <t xml:space="preserve">적재 높이 </t>
    </r>
    <r>
      <rPr>
        <i val="true"/>
        <sz val="9.5"/>
        <color rgb="FF8A94A3"/>
        <rFont val="맑은 고딕"/>
        <family val="0"/>
        <charset val="1"/>
      </rPr>
      <t xml:space="preserve">1.5m </t>
    </r>
    <r>
      <rPr>
        <i val="true"/>
        <sz val="9.5"/>
        <color rgb="FF8A94A3"/>
        <rFont val="Noto Sans CJK SC"/>
        <family val="2"/>
      </rPr>
      <t xml:space="preserve">제한</t>
    </r>
    <r>
      <rPr>
        <i val="true"/>
        <sz val="9.5"/>
        <color rgb="FF8A94A3"/>
        <rFont val="맑은 고딕"/>
        <family val="0"/>
        <charset val="1"/>
      </rPr>
      <t xml:space="preserve">·</t>
    </r>
    <r>
      <rPr>
        <i val="true"/>
        <sz val="9.5"/>
        <color rgb="FF8A94A3"/>
        <rFont val="Noto Sans CJK SC"/>
        <family val="2"/>
      </rPr>
      <t xml:space="preserve">출입 통제선</t>
    </r>
  </si>
  <si>
    <t xml:space="preserve">물류팀</t>
  </si>
  <si>
    <t xml:space="preserve">2026-11-03</t>
  </si>
  <si>
    <t xml:space="preserve">수시평가 반영</t>
  </si>
  <si>
    <t xml:space="preserve">유형별 건수</t>
  </si>
  <si>
    <t xml:space="preserve">떨어짐</t>
  </si>
  <si>
    <t xml:space="preserve">넘어짐</t>
  </si>
  <si>
    <t xml:space="preserve">끼임</t>
  </si>
  <si>
    <t xml:space="preserve">부딪힘</t>
  </si>
  <si>
    <t xml:space="preserve">무너짐</t>
  </si>
  <si>
    <r>
      <rPr>
        <b val="true"/>
        <sz val="9"/>
        <color rgb="FF13233A"/>
        <rFont val="Noto Sans CJK SC"/>
        <family val="2"/>
      </rPr>
      <t xml:space="preserve">깔림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뒤집힘</t>
    </r>
  </si>
  <si>
    <r>
      <rPr>
        <b val="true"/>
        <sz val="9"/>
        <color rgb="FF13233A"/>
        <rFont val="Noto Sans CJK SC"/>
        <family val="2"/>
      </rPr>
      <t xml:space="preserve">절단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베임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찔림</t>
    </r>
  </si>
  <si>
    <t xml:space="preserve">감전</t>
  </si>
  <si>
    <r>
      <rPr>
        <b val="true"/>
        <sz val="9"/>
        <color rgb="FF13233A"/>
        <rFont val="Noto Sans CJK SC"/>
        <family val="2"/>
      </rPr>
      <t xml:space="preserve">화재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폭발</t>
    </r>
  </si>
  <si>
    <r>
      <rPr>
        <b val="true"/>
        <sz val="9"/>
        <color rgb="FF13233A"/>
        <rFont val="Noto Sans CJK SC"/>
        <family val="2"/>
      </rPr>
      <t xml:space="preserve">화학물질 누출</t>
    </r>
    <r>
      <rPr>
        <b val="true"/>
        <sz val="9"/>
        <color rgb="FF13233A"/>
        <rFont val="맑은 고딕"/>
        <family val="0"/>
        <charset val="1"/>
      </rPr>
      <t xml:space="preserve">·</t>
    </r>
    <r>
      <rPr>
        <b val="true"/>
        <sz val="9"/>
        <color rgb="FF13233A"/>
        <rFont val="Noto Sans CJK SC"/>
        <family val="2"/>
      </rPr>
      <t xml:space="preserve">접촉</t>
    </r>
  </si>
  <si>
    <t xml:space="preserve">기타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</si>
</sst>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\ hh:mm"/>
    <numFmt numFmtId="166" formatCode="yyyy\-mm\-dd"/>
    <numFmt numFmtId="167" formatCode="General"/>
  </numFmts>
  <fonts count="3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3233A"/>
      <name val="Noto Sans CJK SC"/>
      <family val="2"/>
    </font>
    <font>
      <b val="true"/>
      <sz val="18"/>
      <color rgb="FF13233A"/>
      <name val="맑은 고딕"/>
      <family val="0"/>
      <charset val="1"/>
    </font>
    <font>
      <sz val="9"/>
      <color rgb="FF6B7280"/>
      <name val="맑은 고딕"/>
      <family val="0"/>
      <charset val="1"/>
    </font>
    <font>
      <sz val="9"/>
      <color rgb="FF6B7280"/>
      <name val="Noto Sans CJK SC"/>
      <family val="2"/>
    </font>
    <font>
      <b val="true"/>
      <sz val="10"/>
      <color rgb="FF13233A"/>
      <name val="맑은 고딕"/>
      <family val="0"/>
      <charset val="1"/>
    </font>
    <font>
      <b val="true"/>
      <sz val="11"/>
      <color rgb="FF13233A"/>
      <name val="Noto Sans CJK SC"/>
      <family val="2"/>
    </font>
    <font>
      <sz val="10"/>
      <color rgb="FF1F2937"/>
      <name val="Noto Sans CJK SC"/>
      <family val="2"/>
    </font>
    <font>
      <sz val="10"/>
      <color rgb="FF1F2937"/>
      <name val="맑은 고딕"/>
      <family val="0"/>
      <charset val="1"/>
    </font>
    <font>
      <i val="true"/>
      <sz val="9"/>
      <color rgb="FF6B7280"/>
      <name val="Noto Sans CJK SC"/>
      <family val="2"/>
    </font>
    <font>
      <i val="true"/>
      <sz val="9"/>
      <color rgb="FF6B7280"/>
      <name val="맑은 고딕"/>
      <family val="0"/>
      <charset val="1"/>
    </font>
    <font>
      <b val="true"/>
      <sz val="9"/>
      <color rgb="FF1F2937"/>
      <name val="Noto Sans CJK SC"/>
      <family val="2"/>
    </font>
    <font>
      <sz val="9"/>
      <color rgb="FF1F2937"/>
      <name val="맑은 고딕"/>
      <family val="0"/>
      <charset val="1"/>
    </font>
    <font>
      <b val="true"/>
      <sz val="9.5"/>
      <color rgb="FF13233A"/>
      <name val="Noto Sans CJK SC"/>
      <family val="2"/>
    </font>
    <font>
      <i val="true"/>
      <sz val="9.5"/>
      <color rgb="FF8A94A3"/>
      <name val="맑은 고딕"/>
      <family val="0"/>
      <charset val="1"/>
    </font>
    <font>
      <i val="true"/>
      <sz val="9.5"/>
      <color rgb="FF8A94A3"/>
      <name val="Noto Sans CJK SC"/>
      <family val="2"/>
    </font>
    <font>
      <b val="true"/>
      <sz val="10.5"/>
      <color rgb="FFFFFFFF"/>
      <name val="Noto Sans CJK SC"/>
      <family val="2"/>
    </font>
    <font>
      <b val="true"/>
      <sz val="10.5"/>
      <color rgb="FFFFFFFF"/>
      <name val="맑은 고딕"/>
      <family val="0"/>
      <charset val="1"/>
    </font>
    <font>
      <b val="true"/>
      <sz val="9"/>
      <color rgb="FF13233A"/>
      <name val="Noto Sans CJK SC"/>
      <family val="2"/>
    </font>
    <font>
      <b val="true"/>
      <sz val="9"/>
      <color rgb="FF13233A"/>
      <name val="맑은 고딕"/>
      <family val="0"/>
      <charset val="1"/>
    </font>
    <font>
      <sz val="8.5"/>
      <color rgb="FF6B7280"/>
      <name val="Noto Sans CJK SC"/>
      <family val="2"/>
    </font>
    <font>
      <sz val="8.5"/>
      <color rgb="FF6B7280"/>
      <name val="맑은 고딕"/>
      <family val="0"/>
      <charset val="1"/>
    </font>
    <font>
      <b val="true"/>
      <sz val="9.5"/>
      <color rgb="FF13233A"/>
      <name val="맑은 고딕"/>
      <family val="0"/>
      <charset val="1"/>
    </font>
    <font>
      <sz val="9.5"/>
      <color rgb="FF1F2937"/>
      <name val="맑은 고딕"/>
      <family val="0"/>
      <charset val="1"/>
    </font>
    <font>
      <sz val="9.5"/>
      <color rgb="FF1F2937"/>
      <name val="Noto Sans CJK SC"/>
      <family val="2"/>
    </font>
    <font>
      <b val="true"/>
      <sz val="10.5"/>
      <color rgb="FF13233A"/>
      <name val="Noto Sans CJK SC"/>
      <family val="2"/>
    </font>
    <font>
      <b val="true"/>
      <sz val="10"/>
      <color rgb="FF1F2937"/>
      <name val="맑은 고딕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E7ECF4"/>
        <bgColor rgb="FFF3F5F9"/>
      </patternFill>
    </fill>
    <fill>
      <patternFill patternType="solid">
        <fgColor rgb="FF13233A"/>
        <bgColor rgb="FF1F2937"/>
      </patternFill>
    </fill>
    <fill>
      <patternFill patternType="solid">
        <fgColor rgb="FFF3F5F9"/>
        <bgColor rgb="FFE7ECF4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8C97A8"/>
      </left>
      <right style="thin">
        <color rgb="FF8C97A8"/>
      </right>
      <top style="thin">
        <color rgb="FF8C97A8"/>
      </top>
      <bottom style="thin">
        <color rgb="FF8C97A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2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맑은 고딕"/>
        <charset val="1"/>
        <family val="0"/>
        <b val="1"/>
        <color rgb="FFFFFFFF"/>
      </font>
      <fill>
        <patternFill>
          <bgColor rgb="FFD92D20"/>
        </patternFill>
      </fill>
    </dxf>
    <dxf>
      <font>
        <name val="맑은 고딕"/>
        <charset val="1"/>
        <family val="0"/>
        <b val="1"/>
        <color rgb="FF05603A"/>
      </font>
      <fill>
        <patternFill>
          <bgColor rgb="FFD1FA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5603A"/>
      <rgbColor rgb="FF000080"/>
      <rgbColor rgb="FF808000"/>
      <rgbColor rgb="FF800080"/>
      <rgbColor rgb="FF008080"/>
      <rgbColor rgb="FFC0C0C0"/>
      <rgbColor rgb="FF8C97A8"/>
      <rgbColor rgb="FF98A2B3"/>
      <rgbColor rgb="FF993366"/>
      <rgbColor rgb="FFF3F5F9"/>
      <rgbColor rgb="FFE7EC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79009"/>
      <rgbColor rgb="FFFF6600"/>
      <rgbColor rgb="FF6B7280"/>
      <rgbColor rgb="FF8A94A3"/>
      <rgbColor rgb="FF13233A"/>
      <rgbColor rgb="FF339966"/>
      <rgbColor rgb="FF003300"/>
      <rgbColor rgb="FF333300"/>
      <rgbColor rgb="FFD92D20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8A2B3"/>
    <pageSetUpPr fitToPage="true"/>
  </sheetPr>
  <dimension ref="A1:B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33.75" hidden="false" customHeight="true" outlineLevel="0" collapsed="false">
      <c r="A1" s="1" t="s">
        <v>0</v>
      </c>
      <c r="B1" s="1"/>
    </row>
    <row r="2" customFormat="false" ht="18" hidden="false" customHeight="true" outlineLevel="0" collapsed="false">
      <c r="A2" s="2" t="s">
        <v>1</v>
      </c>
      <c r="B2" s="2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31.5" hidden="false" customHeight="true" outlineLevel="0" collapsed="false">
      <c r="B5" s="5" t="s">
        <v>4</v>
      </c>
    </row>
    <row r="6" customFormat="false" ht="18" hidden="false" customHeight="true" outlineLevel="0" collapsed="false">
      <c r="B6" s="5" t="s">
        <v>5</v>
      </c>
    </row>
    <row r="8" customFormat="false" ht="15" hidden="false" customHeight="false" outlineLevel="0" collapsed="false">
      <c r="A8" s="3" t="s">
        <v>2</v>
      </c>
      <c r="B8" s="4" t="s">
        <v>6</v>
      </c>
    </row>
    <row r="9" customFormat="false" ht="31.5" hidden="false" customHeight="true" outlineLevel="0" collapsed="false">
      <c r="B9" s="5" t="s">
        <v>7</v>
      </c>
    </row>
    <row r="10" customFormat="false" ht="31.5" hidden="false" customHeight="true" outlineLevel="0" collapsed="false">
      <c r="B10" s="5" t="s">
        <v>8</v>
      </c>
    </row>
    <row r="12" customFormat="false" ht="30" hidden="false" customHeight="true" outlineLevel="0" collapsed="false">
      <c r="B12" s="6" t="s">
        <v>9</v>
      </c>
    </row>
  </sheetData>
  <mergeCells count="2">
    <mergeCell ref="A1:B1"/>
    <mergeCell ref="A2:B2"/>
  </mergeCells>
  <printOptions headings="false" gridLines="false" gridLinesSet="true" horizontalCentered="true" verticalCentered="false"/>
  <pageMargins left="0.4" right="0.4" top="0.5" bottom="0.5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33A"/>
    <pageSetUpPr fitToPage="true"/>
  </sheetPr>
  <dimension ref="A1:F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3" min="2" style="0" width="14"/>
    <col collapsed="false" customWidth="true" hidden="false" outlineLevel="0" max="4" min="4" style="0" width="12"/>
    <col collapsed="false" customWidth="true" hidden="false" outlineLevel="0" max="6" min="5" style="0" width="14"/>
  </cols>
  <sheetData>
    <row r="1" customFormat="false" ht="18" hidden="false" customHeight="true" outlineLevel="0" collapsed="false">
      <c r="A1" s="1" t="s">
        <v>10</v>
      </c>
      <c r="B1" s="1"/>
      <c r="C1" s="1"/>
      <c r="D1" s="7" t="s">
        <v>11</v>
      </c>
      <c r="E1" s="7" t="s">
        <v>12</v>
      </c>
      <c r="F1" s="7" t="s">
        <v>13</v>
      </c>
    </row>
    <row r="2" customFormat="false" ht="30" hidden="false" customHeight="true" outlineLevel="0" collapsed="false">
      <c r="A2" s="8" t="s">
        <v>14</v>
      </c>
      <c r="B2" s="8"/>
      <c r="C2" s="8"/>
      <c r="D2" s="7"/>
      <c r="E2" s="9"/>
      <c r="F2" s="9"/>
    </row>
    <row r="4" customFormat="false" ht="24" hidden="false" customHeight="true" outlineLevel="0" collapsed="false">
      <c r="A4" s="10" t="s">
        <v>15</v>
      </c>
      <c r="B4" s="11" t="s">
        <v>16</v>
      </c>
      <c r="C4" s="11"/>
      <c r="D4" s="10" t="s">
        <v>17</v>
      </c>
      <c r="E4" s="12" t="s">
        <v>18</v>
      </c>
      <c r="F4" s="12"/>
    </row>
    <row r="5" customFormat="false" ht="24" hidden="false" customHeight="true" outlineLevel="0" collapsed="false">
      <c r="A5" s="10" t="s">
        <v>19</v>
      </c>
      <c r="B5" s="13"/>
      <c r="C5" s="13"/>
      <c r="D5" s="10" t="s">
        <v>20</v>
      </c>
      <c r="E5" s="14"/>
      <c r="F5" s="14"/>
    </row>
    <row r="6" customFormat="false" ht="24" hidden="false" customHeight="true" outlineLevel="0" collapsed="false">
      <c r="A6" s="10" t="s">
        <v>21</v>
      </c>
      <c r="B6" s="13"/>
      <c r="C6" s="13"/>
      <c r="D6" s="10" t="s">
        <v>22</v>
      </c>
      <c r="E6" s="13"/>
      <c r="F6" s="13"/>
    </row>
    <row r="7" customFormat="false" ht="24" hidden="false" customHeight="true" outlineLevel="0" collapsed="false">
      <c r="A7" s="10" t="s">
        <v>23</v>
      </c>
      <c r="B7" s="12" t="s">
        <v>24</v>
      </c>
      <c r="C7" s="12"/>
      <c r="D7" s="10" t="s">
        <v>25</v>
      </c>
      <c r="E7" s="12" t="s">
        <v>26</v>
      </c>
      <c r="F7" s="12"/>
    </row>
    <row r="9" customFormat="false" ht="16.4" hidden="false" customHeight="true" outlineLevel="0" collapsed="false">
      <c r="A9" s="15" t="s">
        <v>27</v>
      </c>
      <c r="B9" s="15"/>
      <c r="C9" s="15"/>
      <c r="D9" s="15"/>
      <c r="E9" s="15"/>
      <c r="F9" s="15"/>
    </row>
    <row r="10" customFormat="false" ht="69.75" hidden="false" customHeight="true" outlineLevel="0" collapsed="false">
      <c r="A10" s="16" t="s">
        <v>28</v>
      </c>
      <c r="B10" s="16"/>
      <c r="C10" s="16"/>
      <c r="D10" s="16"/>
      <c r="E10" s="16"/>
      <c r="F10" s="16"/>
    </row>
    <row r="12" customFormat="false" ht="16.4" hidden="false" customHeight="true" outlineLevel="0" collapsed="false">
      <c r="A12" s="15" t="s">
        <v>29</v>
      </c>
      <c r="B12" s="15"/>
      <c r="C12" s="15"/>
      <c r="D12" s="15"/>
      <c r="E12" s="15"/>
      <c r="F12" s="15"/>
    </row>
    <row r="13" customFormat="false" ht="30" hidden="false" customHeight="true" outlineLevel="0" collapsed="false">
      <c r="A13" s="17" t="s">
        <v>30</v>
      </c>
      <c r="B13" s="12" t="s">
        <v>31</v>
      </c>
      <c r="C13" s="12"/>
      <c r="D13" s="12"/>
      <c r="E13" s="12"/>
      <c r="F13" s="12"/>
    </row>
    <row r="14" customFormat="false" ht="30" hidden="false" customHeight="true" outlineLevel="0" collapsed="false">
      <c r="A14" s="17" t="s">
        <v>32</v>
      </c>
      <c r="B14" s="12" t="s">
        <v>33</v>
      </c>
      <c r="C14" s="12"/>
      <c r="D14" s="12"/>
      <c r="E14" s="12"/>
      <c r="F14" s="12"/>
    </row>
    <row r="15" customFormat="false" ht="30" hidden="false" customHeight="true" outlineLevel="0" collapsed="false">
      <c r="A15" s="17" t="s">
        <v>34</v>
      </c>
      <c r="B15" s="12" t="s">
        <v>35</v>
      </c>
      <c r="C15" s="12"/>
      <c r="D15" s="12"/>
      <c r="E15" s="12"/>
      <c r="F15" s="12"/>
    </row>
    <row r="17" customFormat="false" ht="16.4" hidden="false" customHeight="true" outlineLevel="0" collapsed="false">
      <c r="A17" s="15" t="s">
        <v>36</v>
      </c>
      <c r="B17" s="15"/>
      <c r="C17" s="15"/>
      <c r="D17" s="15"/>
      <c r="E17" s="15"/>
      <c r="F17" s="15"/>
    </row>
    <row r="18" customFormat="false" ht="69.75" hidden="false" customHeight="true" outlineLevel="0" collapsed="false">
      <c r="A18" s="16" t="s">
        <v>37</v>
      </c>
      <c r="B18" s="16"/>
      <c r="C18" s="16"/>
      <c r="D18" s="16"/>
      <c r="E18" s="16"/>
      <c r="F18" s="16"/>
    </row>
    <row r="20" customFormat="false" ht="16.4" hidden="false" customHeight="true" outlineLevel="0" collapsed="false">
      <c r="A20" s="15" t="s">
        <v>38</v>
      </c>
      <c r="B20" s="15"/>
      <c r="C20" s="15"/>
      <c r="D20" s="15"/>
      <c r="E20" s="15"/>
      <c r="F20" s="15"/>
    </row>
    <row r="21" customFormat="false" ht="45.75" hidden="false" customHeight="true" outlineLevel="0" collapsed="false">
      <c r="A21" s="18"/>
      <c r="B21" s="18"/>
      <c r="C21" s="18"/>
      <c r="D21" s="18"/>
      <c r="E21" s="18"/>
      <c r="F21" s="18"/>
    </row>
    <row r="23" customFormat="false" ht="24" hidden="false" customHeight="true" outlineLevel="0" collapsed="false">
      <c r="A23" s="10" t="s">
        <v>39</v>
      </c>
      <c r="B23" s="13"/>
      <c r="C23" s="13"/>
      <c r="D23" s="10" t="s">
        <v>40</v>
      </c>
      <c r="E23" s="13"/>
      <c r="F23" s="13"/>
    </row>
    <row r="24" customFormat="false" ht="24" hidden="false" customHeight="true" outlineLevel="0" collapsed="false">
      <c r="A24" s="10" t="s">
        <v>41</v>
      </c>
      <c r="B24" s="13"/>
      <c r="C24" s="13"/>
      <c r="D24" s="10" t="s">
        <v>42</v>
      </c>
      <c r="E24" s="13"/>
      <c r="F24" s="13"/>
    </row>
    <row r="26" customFormat="false" ht="15.75" hidden="false" customHeight="true" outlineLevel="0" collapsed="false">
      <c r="A26" s="19" t="s">
        <v>43</v>
      </c>
      <c r="B26" s="19"/>
      <c r="C26" s="19"/>
      <c r="D26" s="19"/>
      <c r="E26" s="19"/>
      <c r="F26" s="19"/>
    </row>
  </sheetData>
  <mergeCells count="26">
    <mergeCell ref="A1:C1"/>
    <mergeCell ref="D1:D2"/>
    <mergeCell ref="A2:C2"/>
    <mergeCell ref="B4:C4"/>
    <mergeCell ref="E4:F4"/>
    <mergeCell ref="B5:C5"/>
    <mergeCell ref="E5:F5"/>
    <mergeCell ref="B6:C6"/>
    <mergeCell ref="E6:F6"/>
    <mergeCell ref="B7:C7"/>
    <mergeCell ref="E7:F7"/>
    <mergeCell ref="A9:F9"/>
    <mergeCell ref="A10:F10"/>
    <mergeCell ref="A12:F12"/>
    <mergeCell ref="B13:F13"/>
    <mergeCell ref="B14:F14"/>
    <mergeCell ref="B15:F15"/>
    <mergeCell ref="A17:F17"/>
    <mergeCell ref="A18:F18"/>
    <mergeCell ref="A20:F20"/>
    <mergeCell ref="A21:F21"/>
    <mergeCell ref="B23:C23"/>
    <mergeCell ref="E23:F23"/>
    <mergeCell ref="B24:C24"/>
    <mergeCell ref="E24:F24"/>
    <mergeCell ref="A26:F26"/>
  </mergeCells>
  <dataValidations count="4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B7" type="list">
      <formula1>"떨어짐,넘어짐,끼임,부딪힘,물체에 맞음,무너짐,깔림·뒤집힘,절단·베임·찔림,감전,화재·폭발,화학물질 누출·접촉,기타"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7" type="list">
      <formula1>"사망 가능,중상 가능,경상 가능,재산 피해"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B24" type="list">
      <formula1>"TBM,게시판,안전교육,산업안전보건위원회,협의체 회의"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E24" type="list">
      <formula1>"수시평가 반영,반영 예정,해당 없음"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79009"/>
    <pageSetUpPr fitToPage="true"/>
  </sheetPr>
  <dimension ref="A1:M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1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30"/>
    <col collapsed="false" customWidth="true" hidden="false" outlineLevel="0" max="6" min="6" style="0" width="10"/>
    <col collapsed="false" customWidth="true" hidden="false" outlineLevel="0" max="7" min="7" style="0" width="22"/>
    <col collapsed="false" customWidth="true" hidden="false" outlineLevel="0" max="8" min="8" style="0" width="30"/>
    <col collapsed="false" customWidth="true" hidden="false" outlineLevel="0" max="12" min="9" style="0" width="11"/>
    <col collapsed="false" customWidth="true" hidden="false" outlineLevel="0" max="13" min="13" style="0" width="10"/>
  </cols>
  <sheetData>
    <row r="1" customFormat="false" ht="18" hidden="false" customHeight="true" outlineLevel="0" collapsed="false">
      <c r="A1" s="1" t="s">
        <v>44</v>
      </c>
      <c r="B1" s="1"/>
      <c r="C1" s="1"/>
      <c r="D1" s="1"/>
      <c r="E1" s="1"/>
      <c r="F1" s="1"/>
      <c r="G1" s="1"/>
      <c r="H1" s="1"/>
      <c r="I1" s="1"/>
      <c r="K1" s="7" t="s">
        <v>11</v>
      </c>
      <c r="L1" s="7" t="s">
        <v>45</v>
      </c>
      <c r="M1" s="7" t="s">
        <v>46</v>
      </c>
    </row>
    <row r="2" customFormat="false" ht="27.75" hidden="false" customHeight="true" outlineLevel="0" collapsed="false">
      <c r="A2" s="8" t="s">
        <v>47</v>
      </c>
      <c r="B2" s="8"/>
      <c r="C2" s="8"/>
      <c r="D2" s="8"/>
      <c r="E2" s="8"/>
      <c r="F2" s="8"/>
      <c r="G2" s="8"/>
      <c r="H2" s="8"/>
      <c r="I2" s="8"/>
      <c r="K2" s="7"/>
      <c r="L2" s="9"/>
      <c r="M2" s="9"/>
    </row>
    <row r="4" customFormat="false" ht="15.75" hidden="false" customHeight="true" outlineLevel="0" collapsed="false">
      <c r="A4" s="19" t="s">
        <v>43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</row>
    <row r="5" customFormat="false" ht="30" hidden="false" customHeight="true" outlineLevel="0" collapsed="false">
      <c r="A5" s="20" t="s">
        <v>48</v>
      </c>
      <c r="B5" s="10" t="s">
        <v>49</v>
      </c>
      <c r="C5" s="10" t="s">
        <v>50</v>
      </c>
      <c r="D5" s="10" t="s">
        <v>23</v>
      </c>
      <c r="E5" s="10" t="s">
        <v>51</v>
      </c>
      <c r="F5" s="10" t="s">
        <v>25</v>
      </c>
      <c r="G5" s="10" t="s">
        <v>52</v>
      </c>
      <c r="H5" s="10" t="s">
        <v>53</v>
      </c>
      <c r="I5" s="10" t="s">
        <v>45</v>
      </c>
      <c r="J5" s="10" t="s">
        <v>40</v>
      </c>
      <c r="K5" s="10" t="s">
        <v>54</v>
      </c>
      <c r="L5" s="10" t="s">
        <v>55</v>
      </c>
      <c r="M5" s="10" t="s">
        <v>56</v>
      </c>
    </row>
    <row r="6" customFormat="false" ht="24.75" hidden="false" customHeight="true" outlineLevel="0" collapsed="false">
      <c r="A6" s="21" t="n">
        <v>1</v>
      </c>
      <c r="B6" s="22" t="s">
        <v>57</v>
      </c>
      <c r="C6" s="23" t="s">
        <v>18</v>
      </c>
      <c r="D6" s="23" t="s">
        <v>24</v>
      </c>
      <c r="E6" s="12" t="s">
        <v>58</v>
      </c>
      <c r="F6" s="23" t="s">
        <v>26</v>
      </c>
      <c r="G6" s="12" t="s">
        <v>59</v>
      </c>
      <c r="H6" s="12" t="s">
        <v>60</v>
      </c>
      <c r="I6" s="23" t="s">
        <v>61</v>
      </c>
      <c r="J6" s="22" t="s">
        <v>62</v>
      </c>
      <c r="K6" s="24"/>
      <c r="L6" s="23" t="s">
        <v>63</v>
      </c>
      <c r="M6" s="25" t="str">
        <f aca="true">IF(E6="","",IF(K6&lt;&gt;"","완료",IF(J6="","기한 미정",IF(J6&lt;TODAY(),"기한 경과","진행 중"))))</f>
        <v>진행 중</v>
      </c>
    </row>
    <row r="7" customFormat="false" ht="24.75" hidden="false" customHeight="true" outlineLevel="0" collapsed="false">
      <c r="A7" s="21" t="n">
        <v>2</v>
      </c>
      <c r="B7" s="24"/>
      <c r="C7" s="21"/>
      <c r="D7" s="21"/>
      <c r="E7" s="26"/>
      <c r="F7" s="21"/>
      <c r="G7" s="26"/>
      <c r="H7" s="26"/>
      <c r="I7" s="21"/>
      <c r="J7" s="24"/>
      <c r="K7" s="24"/>
      <c r="L7" s="21"/>
      <c r="M7" s="25" t="str">
        <f aca="true">IF(E7="","",IF(K7&lt;&gt;"","완료",IF(J7="","기한 미정",IF(J7&lt;TODAY(),"기한 경과","진행 중"))))</f>
        <v/>
      </c>
    </row>
    <row r="8" customFormat="false" ht="24.75" hidden="false" customHeight="true" outlineLevel="0" collapsed="false">
      <c r="A8" s="21" t="n">
        <v>3</v>
      </c>
      <c r="B8" s="24"/>
      <c r="C8" s="21"/>
      <c r="D8" s="21"/>
      <c r="E8" s="26"/>
      <c r="F8" s="21"/>
      <c r="G8" s="26"/>
      <c r="H8" s="26"/>
      <c r="I8" s="21"/>
      <c r="J8" s="24"/>
      <c r="K8" s="24"/>
      <c r="L8" s="21"/>
      <c r="M8" s="25" t="str">
        <f aca="true">IF(E8="","",IF(K8&lt;&gt;"","완료",IF(J8="","기한 미정",IF(J8&lt;TODAY(),"기한 경과","진행 중"))))</f>
        <v/>
      </c>
    </row>
    <row r="9" customFormat="false" ht="24.75" hidden="false" customHeight="true" outlineLevel="0" collapsed="false">
      <c r="A9" s="21" t="n">
        <v>4</v>
      </c>
      <c r="B9" s="24"/>
      <c r="C9" s="21"/>
      <c r="D9" s="21"/>
      <c r="E9" s="26"/>
      <c r="F9" s="21"/>
      <c r="G9" s="26"/>
      <c r="H9" s="26"/>
      <c r="I9" s="21"/>
      <c r="J9" s="24"/>
      <c r="K9" s="24"/>
      <c r="L9" s="21"/>
      <c r="M9" s="25" t="str">
        <f aca="true">IF(E9="","",IF(K9&lt;&gt;"","완료",IF(J9="","기한 미정",IF(J9&lt;TODAY(),"기한 경과","진행 중"))))</f>
        <v/>
      </c>
    </row>
    <row r="10" customFormat="false" ht="24.75" hidden="false" customHeight="true" outlineLevel="0" collapsed="false">
      <c r="A10" s="21" t="n">
        <v>5</v>
      </c>
      <c r="B10" s="24"/>
      <c r="C10" s="21"/>
      <c r="D10" s="21"/>
      <c r="E10" s="26"/>
      <c r="F10" s="21"/>
      <c r="G10" s="26"/>
      <c r="H10" s="26"/>
      <c r="I10" s="21"/>
      <c r="J10" s="24"/>
      <c r="K10" s="24"/>
      <c r="L10" s="21"/>
      <c r="M10" s="25" t="str">
        <f aca="true">IF(E10="","",IF(K10&lt;&gt;"","완료",IF(J10="","기한 미정",IF(J10&lt;TODAY(),"기한 경과","진행 중"))))</f>
        <v/>
      </c>
    </row>
    <row r="11" customFormat="false" ht="24.75" hidden="false" customHeight="true" outlineLevel="0" collapsed="false">
      <c r="A11" s="21" t="n">
        <v>6</v>
      </c>
      <c r="B11" s="24"/>
      <c r="C11" s="21"/>
      <c r="D11" s="21"/>
      <c r="E11" s="26"/>
      <c r="F11" s="21"/>
      <c r="G11" s="26"/>
      <c r="H11" s="26"/>
      <c r="I11" s="21"/>
      <c r="J11" s="24"/>
      <c r="K11" s="24"/>
      <c r="L11" s="21"/>
      <c r="M11" s="25" t="str">
        <f aca="true">IF(E11="","",IF(K11&lt;&gt;"","완료",IF(J11="","기한 미정",IF(J11&lt;TODAY(),"기한 경과","진행 중"))))</f>
        <v/>
      </c>
    </row>
    <row r="12" customFormat="false" ht="24.75" hidden="false" customHeight="true" outlineLevel="0" collapsed="false">
      <c r="A12" s="21" t="n">
        <v>7</v>
      </c>
      <c r="B12" s="24"/>
      <c r="C12" s="21"/>
      <c r="D12" s="21"/>
      <c r="E12" s="26"/>
      <c r="F12" s="21"/>
      <c r="G12" s="26"/>
      <c r="H12" s="26"/>
      <c r="I12" s="21"/>
      <c r="J12" s="24"/>
      <c r="K12" s="24"/>
      <c r="L12" s="21"/>
      <c r="M12" s="25" t="str">
        <f aca="true">IF(E12="","",IF(K12&lt;&gt;"","완료",IF(J12="","기한 미정",IF(J12&lt;TODAY(),"기한 경과","진행 중"))))</f>
        <v/>
      </c>
    </row>
    <row r="13" customFormat="false" ht="24.75" hidden="false" customHeight="true" outlineLevel="0" collapsed="false">
      <c r="A13" s="21" t="n">
        <v>8</v>
      </c>
      <c r="B13" s="24"/>
      <c r="C13" s="21"/>
      <c r="D13" s="21"/>
      <c r="E13" s="26"/>
      <c r="F13" s="21"/>
      <c r="G13" s="26"/>
      <c r="H13" s="26"/>
      <c r="I13" s="21"/>
      <c r="J13" s="24"/>
      <c r="K13" s="24"/>
      <c r="L13" s="21"/>
      <c r="M13" s="25" t="str">
        <f aca="true">IF(E13="","",IF(K13&lt;&gt;"","완료",IF(J13="","기한 미정",IF(J13&lt;TODAY(),"기한 경과","진행 중"))))</f>
        <v/>
      </c>
    </row>
    <row r="14" customFormat="false" ht="24.75" hidden="false" customHeight="true" outlineLevel="0" collapsed="false">
      <c r="A14" s="21" t="n">
        <v>9</v>
      </c>
      <c r="B14" s="24"/>
      <c r="C14" s="21"/>
      <c r="D14" s="21"/>
      <c r="E14" s="26"/>
      <c r="F14" s="21"/>
      <c r="G14" s="26"/>
      <c r="H14" s="26"/>
      <c r="I14" s="21"/>
      <c r="J14" s="24"/>
      <c r="K14" s="24"/>
      <c r="L14" s="21"/>
      <c r="M14" s="25" t="str">
        <f aca="true">IF(E14="","",IF(K14&lt;&gt;"","완료",IF(J14="","기한 미정",IF(J14&lt;TODAY(),"기한 경과","진행 중"))))</f>
        <v/>
      </c>
    </row>
    <row r="15" customFormat="false" ht="24.75" hidden="false" customHeight="true" outlineLevel="0" collapsed="false">
      <c r="A15" s="21" t="n">
        <v>10</v>
      </c>
      <c r="B15" s="24"/>
      <c r="C15" s="21"/>
      <c r="D15" s="21"/>
      <c r="E15" s="26"/>
      <c r="F15" s="21"/>
      <c r="G15" s="26"/>
      <c r="H15" s="26"/>
      <c r="I15" s="21"/>
      <c r="J15" s="24"/>
      <c r="K15" s="24"/>
      <c r="L15" s="21"/>
      <c r="M15" s="25" t="str">
        <f aca="true">IF(E15="","",IF(K15&lt;&gt;"","완료",IF(J15="","기한 미정",IF(J15&lt;TODAY(),"기한 경과","진행 중"))))</f>
        <v/>
      </c>
    </row>
    <row r="16" customFormat="false" ht="24.75" hidden="false" customHeight="true" outlineLevel="0" collapsed="false">
      <c r="A16" s="21" t="n">
        <v>11</v>
      </c>
      <c r="B16" s="24"/>
      <c r="C16" s="21"/>
      <c r="D16" s="21"/>
      <c r="E16" s="26"/>
      <c r="F16" s="21"/>
      <c r="G16" s="26"/>
      <c r="H16" s="26"/>
      <c r="I16" s="21"/>
      <c r="J16" s="24"/>
      <c r="K16" s="24"/>
      <c r="L16" s="21"/>
      <c r="M16" s="25" t="str">
        <f aca="true">IF(E16="","",IF(K16&lt;&gt;"","완료",IF(J16="","기한 미정",IF(J16&lt;TODAY(),"기한 경과","진행 중"))))</f>
        <v/>
      </c>
    </row>
    <row r="17" customFormat="false" ht="24.75" hidden="false" customHeight="true" outlineLevel="0" collapsed="false">
      <c r="A17" s="21" t="n">
        <v>12</v>
      </c>
      <c r="B17" s="24"/>
      <c r="C17" s="21"/>
      <c r="D17" s="21"/>
      <c r="E17" s="26"/>
      <c r="F17" s="21"/>
      <c r="G17" s="26"/>
      <c r="H17" s="26"/>
      <c r="I17" s="21"/>
      <c r="J17" s="24"/>
      <c r="K17" s="24"/>
      <c r="L17" s="21"/>
      <c r="M17" s="25" t="str">
        <f aca="true">IF(E17="","",IF(K17&lt;&gt;"","완료",IF(J17="","기한 미정",IF(J17&lt;TODAY(),"기한 경과","진행 중"))))</f>
        <v/>
      </c>
    </row>
    <row r="18" customFormat="false" ht="24.75" hidden="false" customHeight="true" outlineLevel="0" collapsed="false">
      <c r="A18" s="21" t="n">
        <v>13</v>
      </c>
      <c r="B18" s="24"/>
      <c r="C18" s="21"/>
      <c r="D18" s="21"/>
      <c r="E18" s="26"/>
      <c r="F18" s="21"/>
      <c r="G18" s="26"/>
      <c r="H18" s="26"/>
      <c r="I18" s="21"/>
      <c r="J18" s="24"/>
      <c r="K18" s="24"/>
      <c r="L18" s="21"/>
      <c r="M18" s="25" t="str">
        <f aca="true">IF(E18="","",IF(K18&lt;&gt;"","완료",IF(J18="","기한 미정",IF(J18&lt;TODAY(),"기한 경과","진행 중"))))</f>
        <v/>
      </c>
    </row>
    <row r="19" customFormat="false" ht="24.75" hidden="false" customHeight="true" outlineLevel="0" collapsed="false">
      <c r="A19" s="21" t="n">
        <v>14</v>
      </c>
      <c r="B19" s="24"/>
      <c r="C19" s="21"/>
      <c r="D19" s="21"/>
      <c r="E19" s="26"/>
      <c r="F19" s="21"/>
      <c r="G19" s="26"/>
      <c r="H19" s="26"/>
      <c r="I19" s="21"/>
      <c r="J19" s="24"/>
      <c r="K19" s="24"/>
      <c r="L19" s="21"/>
      <c r="M19" s="25" t="str">
        <f aca="true">IF(E19="","",IF(K19&lt;&gt;"","완료",IF(J19="","기한 미정",IF(J19&lt;TODAY(),"기한 경과","진행 중"))))</f>
        <v/>
      </c>
    </row>
    <row r="20" customFormat="false" ht="24.75" hidden="false" customHeight="true" outlineLevel="0" collapsed="false">
      <c r="A20" s="21" t="n">
        <v>15</v>
      </c>
      <c r="B20" s="24"/>
      <c r="C20" s="21"/>
      <c r="D20" s="21"/>
      <c r="E20" s="26"/>
      <c r="F20" s="21"/>
      <c r="G20" s="26"/>
      <c r="H20" s="26"/>
      <c r="I20" s="21"/>
      <c r="J20" s="24"/>
      <c r="K20" s="24"/>
      <c r="L20" s="21"/>
      <c r="M20" s="25" t="str">
        <f aca="true">IF(E20="","",IF(K20&lt;&gt;"","완료",IF(J20="","기한 미정",IF(J20&lt;TODAY(),"기한 경과","진행 중"))))</f>
        <v/>
      </c>
    </row>
    <row r="21" customFormat="false" ht="24.75" hidden="false" customHeight="true" outlineLevel="0" collapsed="false">
      <c r="A21" s="21" t="n">
        <v>16</v>
      </c>
      <c r="B21" s="24"/>
      <c r="C21" s="21"/>
      <c r="D21" s="21"/>
      <c r="E21" s="26"/>
      <c r="F21" s="21"/>
      <c r="G21" s="26"/>
      <c r="H21" s="26"/>
      <c r="I21" s="21"/>
      <c r="J21" s="24"/>
      <c r="K21" s="24"/>
      <c r="L21" s="21"/>
      <c r="M21" s="25" t="str">
        <f aca="true">IF(E21="","",IF(K21&lt;&gt;"","완료",IF(J21="","기한 미정",IF(J21&lt;TODAY(),"기한 경과","진행 중"))))</f>
        <v/>
      </c>
    </row>
    <row r="22" customFormat="false" ht="24.75" hidden="false" customHeight="true" outlineLevel="0" collapsed="false">
      <c r="A22" s="21" t="n">
        <v>17</v>
      </c>
      <c r="B22" s="24"/>
      <c r="C22" s="21"/>
      <c r="D22" s="21"/>
      <c r="E22" s="26"/>
      <c r="F22" s="21"/>
      <c r="G22" s="26"/>
      <c r="H22" s="26"/>
      <c r="I22" s="21"/>
      <c r="J22" s="24"/>
      <c r="K22" s="24"/>
      <c r="L22" s="21"/>
      <c r="M22" s="25" t="str">
        <f aca="true">IF(E22="","",IF(K22&lt;&gt;"","완료",IF(J22="","기한 미정",IF(J22&lt;TODAY(),"기한 경과","진행 중"))))</f>
        <v/>
      </c>
    </row>
    <row r="23" customFormat="false" ht="24.75" hidden="false" customHeight="true" outlineLevel="0" collapsed="false">
      <c r="A23" s="21" t="n">
        <v>18</v>
      </c>
      <c r="B23" s="24"/>
      <c r="C23" s="21"/>
      <c r="D23" s="21"/>
      <c r="E23" s="26"/>
      <c r="F23" s="21"/>
      <c r="G23" s="26"/>
      <c r="H23" s="26"/>
      <c r="I23" s="21"/>
      <c r="J23" s="24"/>
      <c r="K23" s="24"/>
      <c r="L23" s="21"/>
      <c r="M23" s="25" t="str">
        <f aca="true">IF(E23="","",IF(K23&lt;&gt;"","완료",IF(J23="","기한 미정",IF(J23&lt;TODAY(),"기한 경과","진행 중"))))</f>
        <v/>
      </c>
    </row>
    <row r="24" customFormat="false" ht="24.75" hidden="false" customHeight="true" outlineLevel="0" collapsed="false">
      <c r="A24" s="21" t="n">
        <v>19</v>
      </c>
      <c r="B24" s="24"/>
      <c r="C24" s="21"/>
      <c r="D24" s="21"/>
      <c r="E24" s="26"/>
      <c r="F24" s="21"/>
      <c r="G24" s="26"/>
      <c r="H24" s="26"/>
      <c r="I24" s="21"/>
      <c r="J24" s="24"/>
      <c r="K24" s="24"/>
      <c r="L24" s="21"/>
      <c r="M24" s="25" t="str">
        <f aca="true">IF(E24="","",IF(K24&lt;&gt;"","완료",IF(J24="","기한 미정",IF(J24&lt;TODAY(),"기한 경과","진행 중"))))</f>
        <v/>
      </c>
    </row>
    <row r="25" customFormat="false" ht="24.75" hidden="false" customHeight="true" outlineLevel="0" collapsed="false">
      <c r="A25" s="21" t="n">
        <v>20</v>
      </c>
      <c r="B25" s="24"/>
      <c r="C25" s="21"/>
      <c r="D25" s="21"/>
      <c r="E25" s="26"/>
      <c r="F25" s="21"/>
      <c r="G25" s="26"/>
      <c r="H25" s="26"/>
      <c r="I25" s="21"/>
      <c r="J25" s="24"/>
      <c r="K25" s="24"/>
      <c r="L25" s="21"/>
      <c r="M25" s="25" t="str">
        <f aca="true">IF(E25="","",IF(K25&lt;&gt;"","완료",IF(J25="","기한 미정",IF(J25&lt;TODAY(),"기한 경과","진행 중"))))</f>
        <v/>
      </c>
    </row>
    <row r="26" customFormat="false" ht="24.75" hidden="false" customHeight="true" outlineLevel="0" collapsed="false">
      <c r="A26" s="21" t="n">
        <v>21</v>
      </c>
      <c r="B26" s="24"/>
      <c r="C26" s="21"/>
      <c r="D26" s="21"/>
      <c r="E26" s="26"/>
      <c r="F26" s="21"/>
      <c r="G26" s="26"/>
      <c r="H26" s="26"/>
      <c r="I26" s="21"/>
      <c r="J26" s="24"/>
      <c r="K26" s="24"/>
      <c r="L26" s="21"/>
      <c r="M26" s="25" t="str">
        <f aca="true">IF(E26="","",IF(K26&lt;&gt;"","완료",IF(J26="","기한 미정",IF(J26&lt;TODAY(),"기한 경과","진행 중"))))</f>
        <v/>
      </c>
    </row>
    <row r="27" customFormat="false" ht="24.75" hidden="false" customHeight="true" outlineLevel="0" collapsed="false">
      <c r="A27" s="21" t="n">
        <v>22</v>
      </c>
      <c r="B27" s="24"/>
      <c r="C27" s="21"/>
      <c r="D27" s="21"/>
      <c r="E27" s="26"/>
      <c r="F27" s="21"/>
      <c r="G27" s="26"/>
      <c r="H27" s="26"/>
      <c r="I27" s="21"/>
      <c r="J27" s="24"/>
      <c r="K27" s="24"/>
      <c r="L27" s="21"/>
      <c r="M27" s="25" t="str">
        <f aca="true">IF(E27="","",IF(K27&lt;&gt;"","완료",IF(J27="","기한 미정",IF(J27&lt;TODAY(),"기한 경과","진행 중"))))</f>
        <v/>
      </c>
    </row>
    <row r="28" customFormat="false" ht="24.75" hidden="false" customHeight="true" outlineLevel="0" collapsed="false">
      <c r="A28" s="21" t="n">
        <v>23</v>
      </c>
      <c r="B28" s="24"/>
      <c r="C28" s="21"/>
      <c r="D28" s="21"/>
      <c r="E28" s="26"/>
      <c r="F28" s="21"/>
      <c r="G28" s="26"/>
      <c r="H28" s="26"/>
      <c r="I28" s="21"/>
      <c r="J28" s="24"/>
      <c r="K28" s="24"/>
      <c r="L28" s="21"/>
      <c r="M28" s="25" t="str">
        <f aca="true">IF(E28="","",IF(K28&lt;&gt;"","완료",IF(J28="","기한 미정",IF(J28&lt;TODAY(),"기한 경과","진행 중"))))</f>
        <v/>
      </c>
    </row>
    <row r="29" customFormat="false" ht="24.75" hidden="false" customHeight="true" outlineLevel="0" collapsed="false">
      <c r="A29" s="21" t="n">
        <v>24</v>
      </c>
      <c r="B29" s="24"/>
      <c r="C29" s="21"/>
      <c r="D29" s="21"/>
      <c r="E29" s="26"/>
      <c r="F29" s="21"/>
      <c r="G29" s="26"/>
      <c r="H29" s="26"/>
      <c r="I29" s="21"/>
      <c r="J29" s="24"/>
      <c r="K29" s="24"/>
      <c r="L29" s="21"/>
      <c r="M29" s="25" t="str">
        <f aca="true">IF(E29="","",IF(K29&lt;&gt;"","완료",IF(J29="","기한 미정",IF(J29&lt;TODAY(),"기한 경과","진행 중"))))</f>
        <v/>
      </c>
    </row>
    <row r="30" customFormat="false" ht="24.75" hidden="false" customHeight="true" outlineLevel="0" collapsed="false">
      <c r="A30" s="21" t="n">
        <v>25</v>
      </c>
      <c r="B30" s="24"/>
      <c r="C30" s="21"/>
      <c r="D30" s="21"/>
      <c r="E30" s="26"/>
      <c r="F30" s="21"/>
      <c r="G30" s="26"/>
      <c r="H30" s="26"/>
      <c r="I30" s="21"/>
      <c r="J30" s="24"/>
      <c r="K30" s="24"/>
      <c r="L30" s="21"/>
      <c r="M30" s="25" t="str">
        <f aca="true">IF(E30="","",IF(K30&lt;&gt;"","완료",IF(J30="","기한 미정",IF(J30&lt;TODAY(),"기한 경과","진행 중"))))</f>
        <v/>
      </c>
    </row>
    <row r="31" customFormat="false" ht="24.75" hidden="false" customHeight="true" outlineLevel="0" collapsed="false">
      <c r="A31" s="21" t="n">
        <v>26</v>
      </c>
      <c r="B31" s="24"/>
      <c r="C31" s="21"/>
      <c r="D31" s="21"/>
      <c r="E31" s="26"/>
      <c r="F31" s="21"/>
      <c r="G31" s="26"/>
      <c r="H31" s="26"/>
      <c r="I31" s="21"/>
      <c r="J31" s="24"/>
      <c r="K31" s="24"/>
      <c r="L31" s="21"/>
      <c r="M31" s="25" t="str">
        <f aca="true">IF(E31="","",IF(K31&lt;&gt;"","완료",IF(J31="","기한 미정",IF(J31&lt;TODAY(),"기한 경과","진행 중"))))</f>
        <v/>
      </c>
    </row>
    <row r="32" customFormat="false" ht="24.75" hidden="false" customHeight="true" outlineLevel="0" collapsed="false">
      <c r="A32" s="21" t="n">
        <v>27</v>
      </c>
      <c r="B32" s="24"/>
      <c r="C32" s="21"/>
      <c r="D32" s="21"/>
      <c r="E32" s="26"/>
      <c r="F32" s="21"/>
      <c r="G32" s="26"/>
      <c r="H32" s="26"/>
      <c r="I32" s="21"/>
      <c r="J32" s="24"/>
      <c r="K32" s="24"/>
      <c r="L32" s="21"/>
      <c r="M32" s="25" t="str">
        <f aca="true">IF(E32="","",IF(K32&lt;&gt;"","완료",IF(J32="","기한 미정",IF(J32&lt;TODAY(),"기한 경과","진행 중"))))</f>
        <v/>
      </c>
    </row>
    <row r="33" customFormat="false" ht="24.75" hidden="false" customHeight="true" outlineLevel="0" collapsed="false">
      <c r="A33" s="21" t="n">
        <v>28</v>
      </c>
      <c r="B33" s="24"/>
      <c r="C33" s="21"/>
      <c r="D33" s="21"/>
      <c r="E33" s="26"/>
      <c r="F33" s="21"/>
      <c r="G33" s="26"/>
      <c r="H33" s="26"/>
      <c r="I33" s="21"/>
      <c r="J33" s="24"/>
      <c r="K33" s="24"/>
      <c r="L33" s="21"/>
      <c r="M33" s="25" t="str">
        <f aca="true">IF(E33="","",IF(K33&lt;&gt;"","완료",IF(J33="","기한 미정",IF(J33&lt;TODAY(),"기한 경과","진행 중"))))</f>
        <v/>
      </c>
    </row>
    <row r="34" customFormat="false" ht="24.75" hidden="false" customHeight="true" outlineLevel="0" collapsed="false">
      <c r="A34" s="21" t="n">
        <v>29</v>
      </c>
      <c r="B34" s="24"/>
      <c r="C34" s="21"/>
      <c r="D34" s="21"/>
      <c r="E34" s="26"/>
      <c r="F34" s="21"/>
      <c r="G34" s="26"/>
      <c r="H34" s="26"/>
      <c r="I34" s="21"/>
      <c r="J34" s="24"/>
      <c r="K34" s="24"/>
      <c r="L34" s="21"/>
      <c r="M34" s="25" t="str">
        <f aca="true">IF(E34="","",IF(K34&lt;&gt;"","완료",IF(J34="","기한 미정",IF(J34&lt;TODAY(),"기한 경과","진행 중"))))</f>
        <v/>
      </c>
    </row>
    <row r="35" customFormat="false" ht="24.75" hidden="false" customHeight="true" outlineLevel="0" collapsed="false">
      <c r="A35" s="21" t="n">
        <v>30</v>
      </c>
      <c r="B35" s="24"/>
      <c r="C35" s="21"/>
      <c r="D35" s="21"/>
      <c r="E35" s="26"/>
      <c r="F35" s="21"/>
      <c r="G35" s="26"/>
      <c r="H35" s="26"/>
      <c r="I35" s="21"/>
      <c r="J35" s="24"/>
      <c r="K35" s="24"/>
      <c r="L35" s="21"/>
      <c r="M35" s="25" t="str">
        <f aca="true">IF(E35="","",IF(K35&lt;&gt;"","완료",IF(J35="","기한 미정",IF(J35&lt;TODAY(),"기한 경과","진행 중"))))</f>
        <v/>
      </c>
    </row>
    <row r="36" customFormat="false" ht="24.75" hidden="false" customHeight="true" outlineLevel="0" collapsed="false">
      <c r="A36" s="21" t="n">
        <v>31</v>
      </c>
      <c r="B36" s="24"/>
      <c r="C36" s="21"/>
      <c r="D36" s="21"/>
      <c r="E36" s="26"/>
      <c r="F36" s="21"/>
      <c r="G36" s="26"/>
      <c r="H36" s="26"/>
      <c r="I36" s="21"/>
      <c r="J36" s="24"/>
      <c r="K36" s="24"/>
      <c r="L36" s="21"/>
      <c r="M36" s="25" t="str">
        <f aca="true">IF(E36="","",IF(K36&lt;&gt;"","완료",IF(J36="","기한 미정",IF(J36&lt;TODAY(),"기한 경과","진행 중"))))</f>
        <v/>
      </c>
    </row>
    <row r="37" customFormat="false" ht="24.75" hidden="false" customHeight="true" outlineLevel="0" collapsed="false">
      <c r="A37" s="21" t="n">
        <v>32</v>
      </c>
      <c r="B37" s="24"/>
      <c r="C37" s="21"/>
      <c r="D37" s="21"/>
      <c r="E37" s="26"/>
      <c r="F37" s="21"/>
      <c r="G37" s="26"/>
      <c r="H37" s="26"/>
      <c r="I37" s="21"/>
      <c r="J37" s="24"/>
      <c r="K37" s="24"/>
      <c r="L37" s="21"/>
      <c r="M37" s="25" t="str">
        <f aca="true">IF(E37="","",IF(K37&lt;&gt;"","완료",IF(J37="","기한 미정",IF(J37&lt;TODAY(),"기한 경과","진행 중"))))</f>
        <v/>
      </c>
    </row>
    <row r="38" customFormat="false" ht="24.75" hidden="false" customHeight="true" outlineLevel="0" collapsed="false">
      <c r="A38" s="21" t="n">
        <v>33</v>
      </c>
      <c r="B38" s="24"/>
      <c r="C38" s="21"/>
      <c r="D38" s="21"/>
      <c r="E38" s="26"/>
      <c r="F38" s="21"/>
      <c r="G38" s="26"/>
      <c r="H38" s="26"/>
      <c r="I38" s="21"/>
      <c r="J38" s="24"/>
      <c r="K38" s="24"/>
      <c r="L38" s="21"/>
      <c r="M38" s="25" t="str">
        <f aca="true">IF(E38="","",IF(K38&lt;&gt;"","완료",IF(J38="","기한 미정",IF(J38&lt;TODAY(),"기한 경과","진행 중"))))</f>
        <v/>
      </c>
    </row>
    <row r="39" customFormat="false" ht="24.75" hidden="false" customHeight="true" outlineLevel="0" collapsed="false">
      <c r="A39" s="21" t="n">
        <v>34</v>
      </c>
      <c r="B39" s="24"/>
      <c r="C39" s="21"/>
      <c r="D39" s="21"/>
      <c r="E39" s="26"/>
      <c r="F39" s="21"/>
      <c r="G39" s="26"/>
      <c r="H39" s="26"/>
      <c r="I39" s="21"/>
      <c r="J39" s="24"/>
      <c r="K39" s="24"/>
      <c r="L39" s="21"/>
      <c r="M39" s="25" t="str">
        <f aca="true">IF(E39="","",IF(K39&lt;&gt;"","완료",IF(J39="","기한 미정",IF(J39&lt;TODAY(),"기한 경과","진행 중"))))</f>
        <v/>
      </c>
    </row>
    <row r="41" customFormat="false" ht="15" hidden="false" customHeight="false" outlineLevel="0" collapsed="false">
      <c r="B41" s="27" t="s">
        <v>64</v>
      </c>
    </row>
    <row r="42" customFormat="false" ht="15" hidden="false" customHeight="false" outlineLevel="0" collapsed="false">
      <c r="B42" s="28" t="s">
        <v>65</v>
      </c>
      <c r="C42" s="29" t="n">
        <f aca="false">COUNTIF($D$6:$D$39,"떨어짐")</f>
        <v>0</v>
      </c>
      <c r="D42" s="28" t="s">
        <v>66</v>
      </c>
      <c r="E42" s="29" t="n">
        <f aca="false">COUNTIF($D$6:$D$39,"넘어짐")</f>
        <v>0</v>
      </c>
      <c r="F42" s="28" t="s">
        <v>67</v>
      </c>
      <c r="G42" s="29" t="n">
        <f aca="false">COUNTIF($D$6:$D$39,"끼임")</f>
        <v>0</v>
      </c>
      <c r="H42" s="28" t="s">
        <v>68</v>
      </c>
      <c r="I42" s="29" t="n">
        <f aca="false">COUNTIF($D$6:$D$39,"부딪힘")</f>
        <v>0</v>
      </c>
      <c r="J42" s="28" t="s">
        <v>24</v>
      </c>
      <c r="K42" s="29" t="n">
        <f aca="false">COUNTIF($D$6:$D$39,"물체에 맞음")</f>
        <v>1</v>
      </c>
      <c r="L42" s="28" t="s">
        <v>69</v>
      </c>
      <c r="M42" s="29" t="n">
        <f aca="false">COUNTIF($D$6:$D$39,"무너짐")</f>
        <v>0</v>
      </c>
    </row>
    <row r="43" customFormat="false" ht="26.85" hidden="false" customHeight="false" outlineLevel="0" collapsed="false">
      <c r="B43" s="28" t="s">
        <v>70</v>
      </c>
      <c r="C43" s="29" t="n">
        <f aca="false">COUNTIF($D$6:$D$39,"깔림·뒤집힘")</f>
        <v>0</v>
      </c>
      <c r="D43" s="28" t="s">
        <v>71</v>
      </c>
      <c r="E43" s="29" t="n">
        <f aca="false">COUNTIF($D$6:$D$39,"절단·베임·찔림")</f>
        <v>0</v>
      </c>
      <c r="F43" s="28" t="s">
        <v>72</v>
      </c>
      <c r="G43" s="29" t="n">
        <f aca="false">COUNTIF($D$6:$D$39,"감전")</f>
        <v>0</v>
      </c>
      <c r="H43" s="28" t="s">
        <v>73</v>
      </c>
      <c r="I43" s="29" t="n">
        <f aca="false">COUNTIF($D$6:$D$39,"화재·폭발")</f>
        <v>0</v>
      </c>
      <c r="J43" s="28" t="s">
        <v>74</v>
      </c>
      <c r="K43" s="29" t="n">
        <f aca="false">COUNTIF($D$6:$D$39,"화학물질 누출·접촉")</f>
        <v>0</v>
      </c>
      <c r="L43" s="28" t="s">
        <v>75</v>
      </c>
      <c r="M43" s="29" t="n">
        <f aca="false">COUNTIF($D$6:$D$39,"기타")</f>
        <v>0</v>
      </c>
    </row>
  </sheetData>
  <mergeCells count="4">
    <mergeCell ref="A1:I1"/>
    <mergeCell ref="K1:K2"/>
    <mergeCell ref="A2:I2"/>
    <mergeCell ref="A4:M4"/>
  </mergeCells>
  <conditionalFormatting sqref="M6:M39">
    <cfRule type="expression" priority="2" aboveAverage="0" equalAverage="0" bottom="0" percent="0" rank="0" text="" dxfId="0">
      <formula>ISNUMBER(SEARCH("기한 경과",M6))</formula>
    </cfRule>
    <cfRule type="expression" priority="3" aboveAverage="0" equalAverage="0" bottom="0" percent="0" rank="0" text="" dxfId="1">
      <formula>ISNUMBER(SEARCH("완료",M6))</formula>
    </cfRule>
  </conditionalFormatting>
  <conditionalFormatting sqref="F6:F39">
    <cfRule type="expression" priority="4" aboveAverage="0" equalAverage="0" bottom="0" percent="0" rank="0" text="" dxfId="0">
      <formula>ISNUMBER(SEARCH("사망",F6))</formula>
    </cfRule>
  </conditionalFormatting>
  <dataValidations count="4"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D6:D39" type="list">
      <formula1>"떨어짐,넘어짐,끼임,부딪힘,물체에 맞음,무너짐,깔림·뒤집힘,절단·베임·찔림,감전,화재·폭발,화학물질 누출·접촉,기타"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F6:F39" type="list">
      <formula1>"사망 가능,중상 가능,경상 가능,재산 피해"</formula1>
      <formula2>0</formula2>
    </dataValidation>
    <dataValidation allowBlank="true" error="목록에서 고르세요(목록을 바꾸려면 [데이터] → [데이터 유효성 검사])" errorStyle="stop" errorTitle="입력 확인" operator="between" showDropDown="false" showErrorMessage="false" showInputMessage="false" sqref="L6:L39" type="list">
      <formula1>"수시평가 반영,반영 예정,해당 없음"</formula1>
      <formula2>0</formula2>
    </dataValidation>
    <dataValidation allowBlank="true" error="날짜로 넣으세요(예: 2026-10-27)" errorStyle="stop" errorTitle="날짜 확인" operator="greaterThan" showDropDown="false" showErrorMessage="true" showInputMessage="false" sqref="B6:B39 J6:K39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0.5" bottom="0.55" header="0.511811023622047" footer="0.2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&amp;C&amp;"맑은 고딕,Regular"&amp;8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2026-10-27T02:12:20Z</dcterms:created>
  <dc:creator>openpyxl</dc:creator>
  <dc:description/>
  <dc:language>en-US</dc:language>
  <cp:lastModifiedBy/>
  <dcterms:modified xsi:type="dcterms:W3CDTF">2026-10-27T02:12:20Z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